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Kaagjärve metsateed/"/>
    </mc:Choice>
  </mc:AlternateContent>
  <xr:revisionPtr revIDLastSave="3565" documentId="13_ncr:1_{527BB10C-8909-4436-9A7C-A24F53E7C016}" xr6:coauthVersionLast="47" xr6:coauthVersionMax="47" xr10:uidLastSave="{2D64621D-6252-4B17-BCB1-939E5203AE69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5" i="11" l="1"/>
  <c r="F326" i="11"/>
  <c r="F327" i="11"/>
  <c r="F328" i="11"/>
  <c r="F329" i="11"/>
  <c r="F330" i="11"/>
  <c r="F331" i="11"/>
  <c r="F332" i="11"/>
  <c r="F333" i="11"/>
  <c r="F334" i="11"/>
  <c r="F335" i="11"/>
  <c r="F336" i="11"/>
  <c r="F337" i="11"/>
  <c r="F338" i="11"/>
  <c r="F339" i="11"/>
  <c r="F340" i="11"/>
  <c r="F341" i="11"/>
  <c r="F342" i="11"/>
  <c r="F343" i="11"/>
  <c r="F344" i="11"/>
  <c r="F345" i="11"/>
  <c r="F258" i="11"/>
  <c r="F259" i="11"/>
  <c r="F260" i="11"/>
  <c r="F261" i="11"/>
  <c r="F262" i="11"/>
  <c r="F263" i="11"/>
  <c r="F264" i="11"/>
  <c r="F265" i="11"/>
  <c r="F266" i="11"/>
  <c r="F267" i="11"/>
  <c r="F268" i="11"/>
  <c r="F269" i="11"/>
  <c r="F270" i="11"/>
  <c r="F271" i="11"/>
  <c r="F272" i="11"/>
  <c r="F273" i="11"/>
  <c r="F274" i="11"/>
  <c r="F275" i="11"/>
  <c r="F276" i="11"/>
  <c r="F277" i="11"/>
  <c r="F278" i="11"/>
  <c r="F279" i="11"/>
  <c r="F280" i="11"/>
  <c r="F281" i="11"/>
  <c r="F282" i="11"/>
  <c r="F283" i="11"/>
  <c r="F284" i="11"/>
  <c r="F285" i="11"/>
  <c r="F286" i="11"/>
  <c r="F287" i="11"/>
  <c r="F288" i="11"/>
  <c r="F289" i="11"/>
  <c r="F214" i="11"/>
  <c r="F215" i="11"/>
  <c r="F216" i="11"/>
  <c r="F217" i="11"/>
  <c r="F218" i="11"/>
  <c r="F219" i="11"/>
  <c r="F220" i="11"/>
  <c r="F221" i="11"/>
  <c r="F222" i="11"/>
  <c r="F223" i="11"/>
  <c r="F224" i="11"/>
  <c r="F225" i="11"/>
  <c r="F226" i="11"/>
  <c r="F227" i="11"/>
  <c r="F228" i="11"/>
  <c r="F229" i="11"/>
  <c r="F230" i="11"/>
  <c r="F231" i="11"/>
  <c r="F232" i="11"/>
  <c r="F233" i="11"/>
  <c r="F234" i="11"/>
  <c r="F235" i="11"/>
  <c r="F236" i="11"/>
  <c r="F237" i="11"/>
  <c r="F167" i="11"/>
  <c r="F168" i="11"/>
  <c r="F169" i="11"/>
  <c r="F170" i="11"/>
  <c r="F171" i="11"/>
  <c r="F172" i="11"/>
  <c r="F173" i="11"/>
  <c r="F174" i="11"/>
  <c r="F175" i="11"/>
  <c r="F176" i="11"/>
  <c r="F177" i="11"/>
  <c r="F178" i="11"/>
  <c r="F179" i="11"/>
  <c r="F180" i="11"/>
  <c r="F181" i="11"/>
  <c r="F182" i="11"/>
  <c r="F183" i="11"/>
  <c r="F184" i="11"/>
  <c r="F185" i="11"/>
  <c r="F186" i="11"/>
  <c r="F187" i="11"/>
  <c r="F188" i="11"/>
  <c r="F189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93" i="11"/>
  <c r="F94" i="11"/>
  <c r="F95" i="11"/>
  <c r="F96" i="11"/>
  <c r="F97" i="11"/>
  <c r="F98" i="11"/>
  <c r="F25" i="11"/>
  <c r="F24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347" i="11"/>
  <c r="F346" i="11"/>
  <c r="F304" i="11"/>
  <c r="F351" i="11"/>
  <c r="F350" i="11"/>
  <c r="F349" i="11"/>
  <c r="F310" i="11"/>
  <c r="F309" i="11"/>
  <c r="F308" i="11"/>
  <c r="F242" i="11"/>
  <c r="F241" i="11"/>
  <c r="F240" i="11"/>
  <c r="F194" i="11"/>
  <c r="F193" i="11"/>
  <c r="F192" i="11"/>
  <c r="F147" i="11"/>
  <c r="F146" i="11"/>
  <c r="F104" i="11"/>
  <c r="F103" i="11"/>
  <c r="F102" i="11"/>
  <c r="F74" i="11"/>
  <c r="F73" i="11"/>
  <c r="F72" i="11"/>
  <c r="F153" i="11"/>
  <c r="F154" i="11"/>
  <c r="F155" i="11"/>
  <c r="F156" i="11"/>
  <c r="F157" i="11"/>
  <c r="F158" i="11"/>
  <c r="F298" i="11" l="1"/>
  <c r="F299" i="11"/>
  <c r="F300" i="11"/>
  <c r="F301" i="11"/>
  <c r="F302" i="11"/>
  <c r="F303" i="11"/>
  <c r="F130" i="11"/>
  <c r="F353" i="11" l="1"/>
  <c r="F352" i="11"/>
  <c r="F297" i="11"/>
  <c r="F296" i="11"/>
  <c r="F295" i="11"/>
  <c r="F294" i="11"/>
  <c r="F293" i="11"/>
  <c r="F292" i="11"/>
  <c r="F291" i="11"/>
  <c r="F290" i="11"/>
  <c r="F324" i="11"/>
  <c r="F323" i="11"/>
  <c r="F322" i="11"/>
  <c r="F321" i="11"/>
  <c r="F320" i="11"/>
  <c r="F319" i="11"/>
  <c r="F318" i="11"/>
  <c r="F317" i="11"/>
  <c r="F316" i="11"/>
  <c r="F315" i="11"/>
  <c r="F312" i="11"/>
  <c r="F311" i="11"/>
  <c r="F306" i="11"/>
  <c r="F305" i="11"/>
  <c r="F257" i="11"/>
  <c r="F256" i="11"/>
  <c r="F255" i="11"/>
  <c r="F254" i="11"/>
  <c r="F253" i="11"/>
  <c r="F252" i="11"/>
  <c r="F251" i="11"/>
  <c r="F250" i="11"/>
  <c r="F249" i="11"/>
  <c r="F248" i="11"/>
  <c r="F247" i="11"/>
  <c r="F244" i="11"/>
  <c r="F243" i="11"/>
  <c r="F238" i="11"/>
  <c r="F213" i="11"/>
  <c r="F212" i="11"/>
  <c r="F211" i="11"/>
  <c r="F210" i="11"/>
  <c r="F209" i="11"/>
  <c r="F208" i="11"/>
  <c r="F207" i="11"/>
  <c r="F206" i="11"/>
  <c r="F205" i="11"/>
  <c r="F204" i="11"/>
  <c r="F203" i="11"/>
  <c r="F202" i="11"/>
  <c r="F201" i="11"/>
  <c r="F200" i="11"/>
  <c r="F199" i="11"/>
  <c r="F196" i="11"/>
  <c r="F195" i="11"/>
  <c r="F70" i="11"/>
  <c r="F69" i="11"/>
  <c r="F68" i="11"/>
  <c r="F166" i="11"/>
  <c r="F165" i="11"/>
  <c r="F164" i="11"/>
  <c r="F163" i="11"/>
  <c r="F162" i="11"/>
  <c r="F161" i="11"/>
  <c r="F160" i="11"/>
  <c r="F159" i="11"/>
  <c r="F152" i="11"/>
  <c r="F151" i="11"/>
  <c r="F148" i="11"/>
  <c r="F19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6" i="11"/>
  <c r="F105" i="11"/>
  <c r="F100" i="11"/>
  <c r="F99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245" i="11" l="1"/>
  <c r="F354" i="11"/>
  <c r="F313" i="11"/>
  <c r="F197" i="11"/>
  <c r="F149" i="11"/>
  <c r="F107" i="11"/>
  <c r="F76" i="11" l="1"/>
  <c r="F75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77" i="11" l="1"/>
  <c r="E355" i="11" s="1"/>
</calcChain>
</file>

<file path=xl/sharedStrings.xml><?xml version="1.0" encoding="utf-8"?>
<sst xmlns="http://schemas.openxmlformats.org/spreadsheetml/2006/main" count="695" uniqueCount="136">
  <si>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</si>
  <si>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</si>
  <si>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</si>
  <si>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</si>
  <si>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</si>
  <si>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</si>
  <si>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</si>
  <si>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</si>
  <si>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</si>
  <si>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</si>
  <si>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</si>
  <si>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</si>
  <si>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</si>
  <si>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</si>
  <si>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</si>
  <si>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</si>
  <si>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</si>
  <si>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</si>
  <si>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</si>
  <si>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</si>
  <si>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</si>
  <si>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</si>
  <si>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</si>
  <si>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</si>
  <si>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</si>
  <si>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</si>
  <si>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</si>
  <si>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</si>
  <si>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</si>
  <si>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Geotekstiili (Deklareeritud tõmbetugevus MD/CMD ≥20 kN/m, 5,0 m lai) paigaldamine tihendatud ja profileeritud muldele</t>
  </si>
  <si>
    <t>Kruusast teeelemendide katte ehitamine koos tihendamisega, H=10 sm, Purustatud kruus, Positsioon nr. 6 (+materjal ja vedu karjäärist)</t>
  </si>
  <si>
    <t>Liiklusmärgi 221 "Anna teed" komplekti paigaldamine koos eelteavitusmärgiga 221+811 (suurusgrupp 2)</t>
  </si>
  <si>
    <t>Killustikalus kiilumismeetodil fr 32/63, h=20 cm</t>
  </si>
  <si>
    <t>Pikivuugi kruntimine vuugiliimiga (ülemine kiht) kulu 80 g/m</t>
  </si>
  <si>
    <t>Vuugi kruntimine vuugiliimiga (alumine kiht) kulu 100g/m</t>
  </si>
  <si>
    <t>Peenarde kindlustamine (segu nr 6), h=9cm (+materjal ja vedu karjäärist)</t>
  </si>
  <si>
    <t>Muru kasvualuse rajamine ja külv, h= 10cm</t>
  </si>
  <si>
    <t>Kruusast teeelemendide katte ehitamine koos tihendamisega, H=12 sm, Purustatud kruus, Positsioon nr. 6 (+materjal ja vedu karjäärist)</t>
  </si>
  <si>
    <t>7,65 km</t>
  </si>
  <si>
    <t>Aia-Käärispalu tee (3,29 km) rekonstrueerimine</t>
  </si>
  <si>
    <t>Aia-Käärispalu tee (3,29 km) rekonstrueerimine kokku</t>
  </si>
  <si>
    <t>Riigitee 23201 Puurina- Lüllemäe-Litsmetsa km 6,12 ja Mäepüssa-Luha tee (2890035) ristumiskoha rekonstrueerimine, sh</t>
  </si>
  <si>
    <t>Parandu harutee tee (0,15 km) ehitamine</t>
  </si>
  <si>
    <t>Parandu harutee tee (0,15 km) ehitamine kokku</t>
  </si>
  <si>
    <t>Parandu metsatee (0,64 km) rekonstrueerimine ja ehitamine</t>
  </si>
  <si>
    <t>Parandu metsatee (0,64 km) rekonstrueerimine ja ehitamine kokku</t>
  </si>
  <si>
    <t>Kolgata tee (0,93 km) ehitamine</t>
  </si>
  <si>
    <t>Kolgata tee (0,93 km) ehitamine kokku</t>
  </si>
  <si>
    <t>Liiklusmärgi 644 "Parandu metsatee" komplekti (2tk) paigaldamine</t>
  </si>
  <si>
    <t>Parandu tee (0,77 km) rekonstrueerimine</t>
  </si>
  <si>
    <t>Parandu tee (0,77 km) rekonstrueerimine kokku</t>
  </si>
  <si>
    <t>Mäepüssa-Luha tee (1,09 km) rekonstrueerimine</t>
  </si>
  <si>
    <t>Mäepüssa-Luha tee (1,09 km) rekonstrueerimine kokku</t>
  </si>
  <si>
    <t>Kaagjärve metsavahi tee (0,59 km) rekonstrueerimine</t>
  </si>
  <si>
    <t>Kaagjärve metsavahi tee (0,59 km) rekonstrueerimine kokku</t>
  </si>
  <si>
    <t>Koordinaatidega seotud teostusjoonise koostamine (RMK nõuete kohane ja digitaalne) kõik teed koos</t>
  </si>
  <si>
    <t>Lisa 1 - Hinnapakkumuse vorm hankes "Kaagjärve metsateede rekonstrueerimine ja ehitamine"</t>
  </si>
  <si>
    <t>tm</t>
  </si>
  <si>
    <t>Võsa ja metsa kändude juurimine koos kogumisega, mullast puhastamine ja vallitamine ja osaline vedu, (kändude ärastamine I tihedusgrupp)</t>
  </si>
  <si>
    <t xml:space="preserve">ha </t>
  </si>
  <si>
    <t>Võsa ja metsa kändude äravedu eramaadelt, vedu kuni 600m</t>
  </si>
  <si>
    <t>Uute nõvade/kraavide mahamärkimine (2x)</t>
  </si>
  <si>
    <t xml:space="preserve">m </t>
  </si>
  <si>
    <t>UE - uuendatava eesvoolu kaeve</t>
  </si>
  <si>
    <t>UT - uuendatava teekraavi kaeve</t>
  </si>
  <si>
    <t>EK - ehitatava kuivenduskraavi kaeve</t>
  </si>
  <si>
    <t>RK - rekonstrueeritava kuivenduskraavi kaeve</t>
  </si>
  <si>
    <t>ET - ehitatava teekraavi kaeve</t>
  </si>
  <si>
    <t>HT - hooldatava teekraavi kaeve</t>
  </si>
  <si>
    <t>EN - ehitatava nõva kaeve</t>
  </si>
  <si>
    <t>Kaeve planeerimine, kõik kaeved (60% kaeve mahust va. pinnas teemuldesse)</t>
  </si>
  <si>
    <t>Kasutuselevõtueelne veejuhtmete puhastamine settest (0,15m³/jm)</t>
  </si>
  <si>
    <t>Kaeve äravedu teega piirnevatelt eramaadelt (põllumaadelt), vedu kuni 500m</t>
  </si>
  <si>
    <t>m³</t>
  </si>
  <si>
    <t>Veejuhtmete põhja kindlustamine killustikuga Tüüp Kkl (fr. 64-100mm) (joonis 3.1, 3.3, 3.5)</t>
  </si>
  <si>
    <t>Hüdroehitise mahamärkimine</t>
  </si>
  <si>
    <t>Ø 30-40 cm truubitoru väljatõstmine, koondamine, utiliseerimine äraveoga</t>
  </si>
  <si>
    <t>Ø 50 cm truubitoru väljatõstmine, koondamine, utiliseerimine äraveoga</t>
  </si>
  <si>
    <t>Betoonist truubiotsaku lammutamine utiliseerimisega</t>
  </si>
  <si>
    <t xml:space="preserve">Veeviimari (Di300mm plast, Sn8) ilma otsakuta ehitamine (1 veeviimar=8m)                                                </t>
  </si>
  <si>
    <t>veeviimar</t>
  </si>
  <si>
    <t>Ø 30PT (Di300mm, Sn8, gofreeritud) ehitamine</t>
  </si>
  <si>
    <t>Ø 40PT (Di400mm, Sn8, gofreeritud) ehitamine</t>
  </si>
  <si>
    <t>Ø 50PT (Di500mm, Sn8, gofreeritud) ehitamine</t>
  </si>
  <si>
    <t>Ø 60PT (Di600mm, Sn8, gofreeritud) ehitamine</t>
  </si>
  <si>
    <t xml:space="preserve">Ø 30cm plasttruubi mattotsaku ehitamine - tüüp Ø30MAO                             </t>
  </si>
  <si>
    <t>truup</t>
  </si>
  <si>
    <t xml:space="preserve">Ø 40cm plasttruubi mattotsaku ehitamine - tüüp Ø40MAO                                </t>
  </si>
  <si>
    <t xml:space="preserve">Ø 50cm plasttruubi mattotsaku ehitamine - tüüp Ø50MAO                                                </t>
  </si>
  <si>
    <t>Ø 60cm plasttruubi kiviotsaku kivikindlustusega ehitamine - tüüp Ø60KOK</t>
  </si>
  <si>
    <t>Teetrassi mahamärkimin (tee ja teeelementide parameetrite mahamärkimine) 2x</t>
  </si>
  <si>
    <t xml:space="preserve">Teekraede likvideerimine </t>
  </si>
  <si>
    <t>Tee aluse töötlemine buldooseriga tasaseks</t>
  </si>
  <si>
    <t>Tee aluse (künkad) mahatöötlemine</t>
  </si>
  <si>
    <t>Tee aluse (lohud) täide juurdeveetavast pinnasest (liiv (k≥0,5m/24h)) paigaldamine ja tihendamine (+materjal ja vedu karjäärist)</t>
  </si>
  <si>
    <t>Teemulde tasandamine ja tihendamine</t>
  </si>
  <si>
    <t>Teemulde profileerimine</t>
  </si>
  <si>
    <t>m²</t>
  </si>
  <si>
    <t>Kruusast teealuse ehitustööd koos tihendamisega, H=20sm, Sorteeritud kruus, Positsioon nr. 4 (+materjal ja vedu karjäärist)</t>
  </si>
  <si>
    <t>Kruusast teekatte ehitustööd koos tihendamisega, H=10sm, Purustatud kruus, Positsioon nr. 6 (+materjal ja vedu karjäärist)</t>
  </si>
  <si>
    <t>Tee rajatiste mahamärkimine 2x (va. Mäepüssa-Luha tee TRAM mahasõit)</t>
  </si>
  <si>
    <t>Mahasõidukoht M4 (R=10, L=10m) katendi ehitamine koos tihendamisega sh.</t>
  </si>
  <si>
    <t>Kruusast teeelemendide aluse ehitamine koos tihendamisega, H=20sm, Sorteeritud kruus, Positsioon nr. 4 (+materjal ja vedu karjäärist)</t>
  </si>
  <si>
    <t>Mahasõidukoht M3 (R=10, L=10m) muldkeha ja katendi ehitamine koos tihendamisega sh.</t>
  </si>
  <si>
    <t>Mahasõidukoht M5 (R=5, L=5m) muldkeha ja katendi ehitamine koos tihendamisega sh.</t>
  </si>
  <si>
    <t xml:space="preserve">Mulde ehitamine kohalikust pinnasest h=15...30cm </t>
  </si>
  <si>
    <t>T-kujuline teede ristumiskoht (R-T) muldkeha ja katendi ehitamine koos tihendamisega sh.</t>
  </si>
  <si>
    <t>Mahasõidukoht maanteelt (MM*) katendi ehitamine koos tihendamisega sh.</t>
  </si>
  <si>
    <t>Ol. oleva tee tasandamine ja tihendamine</t>
  </si>
  <si>
    <t>Kruusast teeelemendide katte ehitamine koos tihendamisega, H=7 sm, Purustatud kruus, Positsioon nr. 6 (+materjal ja vedu karjäärist)</t>
  </si>
  <si>
    <t>Võsa, peenmetsa ja metsa raie, koondamine hunnikutesse ja kokkuvedu</t>
  </si>
  <si>
    <t xml:space="preserve">Teemulde täide / ehitamine mulde pealtlaiuseni 6m (kohalik pinnas, +vedu) </t>
  </si>
  <si>
    <t>Tee rajatiste mahamärkimine 2x</t>
  </si>
  <si>
    <t>L-kujuline tagasipööramise koht (TP-L) muldkeha ja katendi ehitamine koos tihendamisega sh.</t>
  </si>
  <si>
    <t xml:space="preserve">Mulde ehitamine kohalikust pinnasest h=30cm </t>
  </si>
  <si>
    <t>Teemulde ehitamine mulde pealtlaiuseni 6m juurdeveetavast pinnasest (liiv (k≥0,5m/24h)) paigaldamine ja tihendamine (+materjal ja vedu karjäärist)</t>
  </si>
  <si>
    <t>Mulde ehitamine H=15…30cm, juurdeveetavast pinnasest (liiv (k≥0,5m/24h)) paigaldamine ja tihendamine (+materjal ja vedu karjäärist)</t>
  </si>
  <si>
    <t>Geovõrk (PET või PP, Deklareeritud tõmbetugevus MD/CMD ≥40/40kN, ava 35-40x35-40mm, L=5,0m) paigaldamine tihendatud ja profileeritud muldele</t>
  </si>
  <si>
    <t>T-kujuline tagasipööramise koht (TP-T) muldkeha ja katendi ehitamine koos tihendamisega sh.</t>
  </si>
  <si>
    <t>Mulde ehitamine H=30cm, juurdeveetavast pinnasest (liiv (k≥0,5m/24h)) paigaldamine ja tihendamine (+materjal ja vedu karjäärist)</t>
  </si>
  <si>
    <t>Ristumiskoha mahamärkimine 2x</t>
  </si>
  <si>
    <t>Kasvupinnase eemaldamine (Hkeskm=15cm) ja Ehituseks sobimatu pinnase kaevamine</t>
  </si>
  <si>
    <t>Muldkeha ehitamine juurdeveetavast pinnasest (liiv (k≥0,5m/24h)) paigaldamine ja tihendamine (+materjal ja vedu karjäärist)</t>
  </si>
  <si>
    <t>Dreenkihi ehitamine, H=20 sm, Sorteeritud kruus, Positsioon nr. 4 (k≥1,0m/24h) (+materjal ja vedu karjäärist)</t>
  </si>
  <si>
    <t>Kruusast aluse ehitamine, H=20 sm, Sorteeritud kruus, Positsioon nr. 4 (+materjal ja vedu karjäärist)</t>
  </si>
  <si>
    <t xml:space="preserve">  Mulde aluspinna planeerimine ja tihendamine</t>
  </si>
  <si>
    <t>Olemasoleva katendi freesimine, h=4cm</t>
  </si>
  <si>
    <t>Tihedast asfaltbetoonist AC 16 surf kiht, h=9 cm rajamine (+materjal ja vedu)</t>
  </si>
  <si>
    <t>Liiklusmärgi ümbertõstmine</t>
  </si>
  <si>
    <t>UK - uuendatava kuivenduskraavi kaeve</t>
  </si>
  <si>
    <t>HK - hooldatava kuivenduskraavi kaeve</t>
  </si>
  <si>
    <t>Ø 80 cm truubitoru väljatõstmine, koondamine, utiliseerimine äraveoga</t>
  </si>
  <si>
    <t>Mahasõidukoht M1 (R=10, L=20m) katendi ehitamine koos tihendamisega sh.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</si>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</sst>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1" fontId="2" fillId="0" borderId="14" xfId="57" applyFont="1" applyAlignment="1">
      <alignment vertical="center" wrapText="1"/>
    </xf>
    <xf numFmtId="1" fontId="29" fillId="0" borderId="14" xfId="57" applyFont="1" applyAlignment="1">
      <alignment horizontal="right" vertical="center" wrapText="1"/>
    </xf>
    <xf numFmtId="3" fontId="31" fillId="0" borderId="14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right" vertical="center" wrapText="1"/>
    </xf>
    <xf numFmtId="0" fontId="32" fillId="0" borderId="14" xfId="0" applyFont="1" applyBorder="1" applyAlignment="1">
      <alignment horizontal="left" vertical="center" wrapText="1"/>
    </xf>
    <xf numFmtId="0" fontId="32" fillId="0" borderId="14" xfId="0" applyFont="1" applyBorder="1" applyAlignment="1">
      <alignment horizontal="center" vertical="center"/>
    </xf>
    <xf numFmtId="0" fontId="32" fillId="0" borderId="14" xfId="0" applyFont="1" applyBorder="1" applyAlignment="1">
      <alignment horizontal="right" vertical="center"/>
    </xf>
    <xf numFmtId="0" fontId="30" fillId="0" borderId="14" xfId="0" applyFont="1" applyBorder="1" applyAlignment="1">
      <alignment horizontal="left" vertical="center" wrapText="1"/>
    </xf>
    <xf numFmtId="0" fontId="33" fillId="0" borderId="14" xfId="0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14" xfId="75" applyNumberFormat="1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164" fontId="2" fillId="0" borderId="14" xfId="0" applyNumberFormat="1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center" vertical="center" wrapText="1"/>
    </xf>
    <xf numFmtId="0" fontId="2" fillId="0" borderId="14" xfId="76" applyFont="1" applyBorder="1" applyAlignment="1">
      <alignment horizontal="left" vertical="center" wrapText="1"/>
    </xf>
    <xf numFmtId="0" fontId="24" fillId="0" borderId="14" xfId="75" applyFont="1" applyBorder="1" applyAlignment="1">
      <alignment horizontal="left" vertical="center" wrapText="1"/>
    </xf>
    <xf numFmtId="0" fontId="3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vertical="center"/>
    </xf>
    <xf numFmtId="0" fontId="3" fillId="0" borderId="24" xfId="0" applyFont="1" applyBorder="1" applyAlignment="1">
      <alignment vertical="center" wrapText="1"/>
    </xf>
    <xf numFmtId="0" fontId="29" fillId="0" borderId="24" xfId="0" applyFont="1" applyBorder="1" applyAlignment="1">
      <alignment horizontal="right" vertical="center" wrapText="1"/>
    </xf>
    <xf numFmtId="0" fontId="29" fillId="0" borderId="29" xfId="0" applyFont="1" applyBorder="1" applyAlignment="1">
      <alignment horizontal="right" vertical="center" wrapText="1"/>
    </xf>
    <xf numFmtId="4" fontId="2" fillId="0" borderId="29" xfId="0" applyNumberFormat="1" applyFont="1" applyBorder="1" applyAlignment="1">
      <alignment horizontal="center" vertical="center"/>
    </xf>
    <xf numFmtId="3" fontId="2" fillId="0" borderId="29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</cellXfs>
  <cellStyles count="77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Lepiksaare tee" xfId="76" xr:uid="{647FCE3D-A68B-4A0B-9C31-681146E60581}"/>
    <cellStyle name="Normal_tab.10" xfId="75" xr:uid="{14CBCE98-6240-4B21-BEA1-FB8FFD25A22A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367"/>
  <sheetViews>
    <sheetView tabSelected="1" topLeftCell="A72" workbookViewId="0">
      <selection activeCell="J10" sqref="J10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69" t="s">
        <v>56</v>
      </c>
      <c r="B1" s="70"/>
      <c r="C1" s="70"/>
      <c r="D1" s="70"/>
      <c r="E1" s="70"/>
      <c r="F1" s="70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71" t="s">
        <v>2</v>
      </c>
      <c r="B5" s="74" t="s">
        <v>0</v>
      </c>
      <c r="C5" s="74" t="s">
        <v>3</v>
      </c>
      <c r="D5" s="74" t="s">
        <v>4</v>
      </c>
      <c r="E5" s="77" t="s">
        <v>5</v>
      </c>
      <c r="F5" s="80" t="s">
        <v>6</v>
      </c>
    </row>
    <row r="6" spans="1:47" s="4" customFormat="1" ht="13.2" x14ac:dyDescent="0.25">
      <c r="A6" s="72"/>
      <c r="B6" s="75"/>
      <c r="C6" s="75"/>
      <c r="D6" s="75"/>
      <c r="E6" s="78"/>
      <c r="F6" s="81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73"/>
      <c r="B7" s="76"/>
      <c r="C7" s="76"/>
      <c r="D7" s="13" t="s">
        <v>38</v>
      </c>
      <c r="E7" s="79"/>
      <c r="F7" s="82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5">
      <c r="A8" s="63" t="s">
        <v>39</v>
      </c>
      <c r="B8" s="64"/>
      <c r="C8" s="64"/>
      <c r="D8" s="64"/>
      <c r="E8" s="64"/>
      <c r="F8" s="6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1</v>
      </c>
      <c r="B9" s="41" t="s">
        <v>110</v>
      </c>
      <c r="C9" s="42" t="s">
        <v>57</v>
      </c>
      <c r="D9" s="24">
        <v>100</v>
      </c>
      <c r="E9" s="10"/>
      <c r="F9" s="11">
        <f t="shared" ref="F9:F67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21.6" customHeight="1" x14ac:dyDescent="0.25">
      <c r="A10" s="12">
        <v>2</v>
      </c>
      <c r="B10" s="41" t="s">
        <v>58</v>
      </c>
      <c r="C10" s="43" t="s">
        <v>59</v>
      </c>
      <c r="D10" s="17">
        <v>2.97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3</v>
      </c>
      <c r="B11" s="41" t="s">
        <v>60</v>
      </c>
      <c r="C11" s="43" t="s">
        <v>59</v>
      </c>
      <c r="D11" s="17">
        <v>1.0900000000000001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8" customHeight="1" x14ac:dyDescent="0.25">
      <c r="A12" s="12">
        <v>4</v>
      </c>
      <c r="B12" s="19" t="s">
        <v>61</v>
      </c>
      <c r="C12" s="42" t="s">
        <v>62</v>
      </c>
      <c r="D12" s="24">
        <v>1286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5</v>
      </c>
      <c r="B13" s="19" t="s">
        <v>63</v>
      </c>
      <c r="C13" s="42" t="s">
        <v>62</v>
      </c>
      <c r="D13" s="24">
        <v>669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6</v>
      </c>
      <c r="B14" s="19" t="s">
        <v>64</v>
      </c>
      <c r="C14" s="42" t="s">
        <v>62</v>
      </c>
      <c r="D14" s="24">
        <v>596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7</v>
      </c>
      <c r="B15" s="19" t="s">
        <v>65</v>
      </c>
      <c r="C15" s="42" t="s">
        <v>62</v>
      </c>
      <c r="D15" s="24">
        <v>17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8" customHeight="1" x14ac:dyDescent="0.25">
      <c r="A16" s="12">
        <v>8</v>
      </c>
      <c r="B16" s="19" t="s">
        <v>66</v>
      </c>
      <c r="C16" s="42" t="s">
        <v>62</v>
      </c>
      <c r="D16" s="24">
        <v>138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9</v>
      </c>
      <c r="B17" s="44" t="s">
        <v>67</v>
      </c>
      <c r="C17" s="42" t="s">
        <v>62</v>
      </c>
      <c r="D17" s="24">
        <v>13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10</v>
      </c>
      <c r="B18" s="44" t="s">
        <v>68</v>
      </c>
      <c r="C18" s="42" t="s">
        <v>62</v>
      </c>
      <c r="D18" s="24">
        <v>18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8" customHeight="1" x14ac:dyDescent="0.25">
      <c r="A19" s="12">
        <v>11</v>
      </c>
      <c r="B19" s="19" t="s">
        <v>69</v>
      </c>
      <c r="C19" s="42" t="s">
        <v>62</v>
      </c>
      <c r="D19" s="24">
        <v>1416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8" customHeight="1" x14ac:dyDescent="0.25">
      <c r="A20" s="12">
        <v>12</v>
      </c>
      <c r="B20" s="19" t="s">
        <v>70</v>
      </c>
      <c r="C20" s="42" t="s">
        <v>62</v>
      </c>
      <c r="D20" s="24">
        <v>2867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8" customHeight="1" x14ac:dyDescent="0.25">
      <c r="A21" s="12">
        <v>13</v>
      </c>
      <c r="B21" s="19" t="s">
        <v>71</v>
      </c>
      <c r="C21" s="42" t="s">
        <v>62</v>
      </c>
      <c r="D21" s="24">
        <v>2867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8" customHeight="1" x14ac:dyDescent="0.25">
      <c r="A22" s="12">
        <v>14</v>
      </c>
      <c r="B22" s="19" t="s">
        <v>72</v>
      </c>
      <c r="C22" s="42" t="s">
        <v>73</v>
      </c>
      <c r="D22" s="24">
        <v>317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.6" customHeight="1" x14ac:dyDescent="0.25">
      <c r="A23" s="12">
        <v>15</v>
      </c>
      <c r="B23" s="19" t="s">
        <v>74</v>
      </c>
      <c r="C23" s="42" t="s">
        <v>11</v>
      </c>
      <c r="D23" s="24">
        <v>443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8" customHeight="1" x14ac:dyDescent="0.25">
      <c r="A24" s="12">
        <v>16</v>
      </c>
      <c r="B24" s="41" t="s">
        <v>75</v>
      </c>
      <c r="C24" s="42" t="s">
        <v>10</v>
      </c>
      <c r="D24" s="24">
        <v>10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8" customHeight="1" x14ac:dyDescent="0.25">
      <c r="A25" s="12">
        <v>17</v>
      </c>
      <c r="B25" s="41" t="s">
        <v>76</v>
      </c>
      <c r="C25" s="42" t="s">
        <v>11</v>
      </c>
      <c r="D25" s="24">
        <v>13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8" customHeight="1" x14ac:dyDescent="0.25">
      <c r="A26" s="12">
        <v>18</v>
      </c>
      <c r="B26" s="41" t="s">
        <v>77</v>
      </c>
      <c r="C26" s="42" t="s">
        <v>11</v>
      </c>
      <c r="D26" s="24">
        <v>22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10.8" customHeight="1" x14ac:dyDescent="0.25">
      <c r="A27" s="12">
        <v>19</v>
      </c>
      <c r="B27" s="41" t="s">
        <v>78</v>
      </c>
      <c r="C27" s="42" t="s">
        <v>73</v>
      </c>
      <c r="D27" s="45">
        <v>0.3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8" customHeight="1" x14ac:dyDescent="0.25">
      <c r="A28" s="12">
        <v>20</v>
      </c>
      <c r="B28" s="41" t="s">
        <v>79</v>
      </c>
      <c r="C28" s="42" t="s">
        <v>80</v>
      </c>
      <c r="D28" s="24">
        <v>7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8" customHeight="1" x14ac:dyDescent="0.25">
      <c r="A29" s="12">
        <v>21</v>
      </c>
      <c r="B29" s="41" t="s">
        <v>81</v>
      </c>
      <c r="C29" s="42" t="s">
        <v>11</v>
      </c>
      <c r="D29" s="24">
        <v>57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8" customHeight="1" x14ac:dyDescent="0.25">
      <c r="A30" s="12">
        <v>22</v>
      </c>
      <c r="B30" s="41" t="s">
        <v>82</v>
      </c>
      <c r="C30" s="42" t="s">
        <v>11</v>
      </c>
      <c r="D30" s="24">
        <v>21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8" customHeight="1" x14ac:dyDescent="0.25">
      <c r="A31" s="12">
        <v>23</v>
      </c>
      <c r="B31" s="41" t="s">
        <v>83</v>
      </c>
      <c r="C31" s="42" t="s">
        <v>11</v>
      </c>
      <c r="D31" s="24">
        <v>14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8" customHeight="1" x14ac:dyDescent="0.25">
      <c r="A32" s="12">
        <v>24</v>
      </c>
      <c r="B32" s="41" t="s">
        <v>84</v>
      </c>
      <c r="C32" s="42" t="s">
        <v>11</v>
      </c>
      <c r="D32" s="24">
        <v>12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10.8" customHeight="1" x14ac:dyDescent="0.25">
      <c r="A33" s="12">
        <v>25</v>
      </c>
      <c r="B33" s="19" t="s">
        <v>85</v>
      </c>
      <c r="C33" s="46" t="s">
        <v>86</v>
      </c>
      <c r="D33" s="24">
        <v>6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10.8" customHeight="1" x14ac:dyDescent="0.25">
      <c r="A34" s="12">
        <v>26</v>
      </c>
      <c r="B34" s="19" t="s">
        <v>87</v>
      </c>
      <c r="C34" s="46" t="s">
        <v>86</v>
      </c>
      <c r="D34" s="24">
        <v>2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10.8" customHeight="1" x14ac:dyDescent="0.25">
      <c r="A35" s="12">
        <v>27</v>
      </c>
      <c r="B35" s="19" t="s">
        <v>88</v>
      </c>
      <c r="C35" s="46" t="s">
        <v>86</v>
      </c>
      <c r="D35" s="24">
        <v>1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10.8" customHeight="1" x14ac:dyDescent="0.25">
      <c r="A36" s="12">
        <v>28</v>
      </c>
      <c r="B36" s="19" t="s">
        <v>89</v>
      </c>
      <c r="C36" s="46" t="s">
        <v>86</v>
      </c>
      <c r="D36" s="24">
        <v>1</v>
      </c>
      <c r="E36" s="10"/>
      <c r="F36" s="11">
        <f t="shared" si="0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10.8" customHeight="1" x14ac:dyDescent="0.25">
      <c r="A37" s="12">
        <v>29</v>
      </c>
      <c r="B37" s="19" t="s">
        <v>90</v>
      </c>
      <c r="C37" s="27" t="s">
        <v>11</v>
      </c>
      <c r="D37" s="24">
        <v>3290</v>
      </c>
      <c r="E37" s="10"/>
      <c r="F37" s="11">
        <f t="shared" si="0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10.8" customHeight="1" x14ac:dyDescent="0.25">
      <c r="A38" s="12">
        <v>30</v>
      </c>
      <c r="B38" s="19" t="s">
        <v>91</v>
      </c>
      <c r="C38" s="42" t="s">
        <v>73</v>
      </c>
      <c r="D38" s="24">
        <v>658</v>
      </c>
      <c r="E38" s="10"/>
      <c r="F38" s="11">
        <f t="shared" si="0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10.8" customHeight="1" x14ac:dyDescent="0.25">
      <c r="A39" s="12">
        <v>31</v>
      </c>
      <c r="B39" s="19" t="s">
        <v>92</v>
      </c>
      <c r="C39" s="42" t="s">
        <v>73</v>
      </c>
      <c r="D39" s="24">
        <v>1974</v>
      </c>
      <c r="E39" s="10"/>
      <c r="F39" s="11">
        <f t="shared" si="0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10.8" customHeight="1" x14ac:dyDescent="0.25">
      <c r="A40" s="12">
        <v>32</v>
      </c>
      <c r="B40" s="19" t="s">
        <v>93</v>
      </c>
      <c r="C40" s="42" t="s">
        <v>73</v>
      </c>
      <c r="D40" s="24">
        <v>50</v>
      </c>
      <c r="E40" s="10"/>
      <c r="F40" s="11">
        <f t="shared" si="0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5">
      <c r="A41" s="12">
        <v>33</v>
      </c>
      <c r="B41" s="19" t="s">
        <v>94</v>
      </c>
      <c r="C41" s="42" t="s">
        <v>73</v>
      </c>
      <c r="D41" s="24">
        <v>15</v>
      </c>
      <c r="E41" s="10"/>
      <c r="F41" s="11">
        <f t="shared" si="0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10.8" customHeight="1" x14ac:dyDescent="0.25">
      <c r="A42" s="12">
        <v>34</v>
      </c>
      <c r="B42" s="47" t="s">
        <v>95</v>
      </c>
      <c r="C42" s="42" t="s">
        <v>73</v>
      </c>
      <c r="D42" s="24">
        <v>15</v>
      </c>
      <c r="E42" s="10"/>
      <c r="F42" s="11">
        <f t="shared" si="0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10.8" customHeight="1" x14ac:dyDescent="0.25">
      <c r="A43" s="12">
        <v>35</v>
      </c>
      <c r="B43" s="48" t="s">
        <v>96</v>
      </c>
      <c r="C43" s="42" t="s">
        <v>97</v>
      </c>
      <c r="D43" s="24">
        <v>19740</v>
      </c>
      <c r="E43" s="10"/>
      <c r="F43" s="11">
        <f t="shared" si="0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.6" customHeight="1" x14ac:dyDescent="0.25">
      <c r="A44" s="12">
        <v>36</v>
      </c>
      <c r="B44" s="32" t="s">
        <v>29</v>
      </c>
      <c r="C44" s="42" t="s">
        <v>97</v>
      </c>
      <c r="D44" s="24">
        <v>16882</v>
      </c>
      <c r="E44" s="10"/>
      <c r="F44" s="11">
        <f t="shared" si="0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.6" customHeight="1" x14ac:dyDescent="0.25">
      <c r="A45" s="12">
        <v>37</v>
      </c>
      <c r="B45" s="36" t="s">
        <v>98</v>
      </c>
      <c r="C45" s="42" t="s">
        <v>73</v>
      </c>
      <c r="D45" s="24">
        <v>3376</v>
      </c>
      <c r="E45" s="10"/>
      <c r="F45" s="11">
        <f t="shared" si="0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.6" customHeight="1" x14ac:dyDescent="0.25">
      <c r="A46" s="12">
        <v>38</v>
      </c>
      <c r="B46" s="18" t="s">
        <v>99</v>
      </c>
      <c r="C46" s="42" t="s">
        <v>73</v>
      </c>
      <c r="D46" s="24">
        <v>1541</v>
      </c>
      <c r="E46" s="10"/>
      <c r="F46" s="11">
        <f t="shared" si="0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10.8" customHeight="1" x14ac:dyDescent="0.25">
      <c r="A47" s="12">
        <v>39</v>
      </c>
      <c r="B47" s="19" t="s">
        <v>112</v>
      </c>
      <c r="C47" s="27" t="s">
        <v>10</v>
      </c>
      <c r="D47" s="24">
        <v>17</v>
      </c>
      <c r="E47" s="10"/>
      <c r="F47" s="11">
        <f t="shared" si="0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.6" customHeight="1" x14ac:dyDescent="0.25">
      <c r="A48" s="12">
        <v>40</v>
      </c>
      <c r="B48" s="49" t="s">
        <v>101</v>
      </c>
      <c r="C48" s="42" t="s">
        <v>10</v>
      </c>
      <c r="D48" s="24">
        <v>1</v>
      </c>
      <c r="E48" s="10"/>
      <c r="F48" s="11">
        <f t="shared" si="0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21.6" customHeight="1" x14ac:dyDescent="0.25">
      <c r="A49" s="12">
        <v>41</v>
      </c>
      <c r="B49" s="33" t="s">
        <v>29</v>
      </c>
      <c r="C49" s="42" t="s">
        <v>97</v>
      </c>
      <c r="D49" s="24">
        <v>120</v>
      </c>
      <c r="E49" s="10"/>
      <c r="F49" s="11">
        <f t="shared" si="0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21.6" customHeight="1" x14ac:dyDescent="0.25">
      <c r="A50" s="12">
        <v>42</v>
      </c>
      <c r="B50" s="35" t="s">
        <v>102</v>
      </c>
      <c r="C50" s="42" t="s">
        <v>73</v>
      </c>
      <c r="D50" s="24">
        <v>23</v>
      </c>
      <c r="E50" s="10"/>
      <c r="F50" s="11">
        <f t="shared" si="0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21.6" customHeight="1" x14ac:dyDescent="0.25">
      <c r="A51" s="12">
        <v>43</v>
      </c>
      <c r="B51" s="34" t="s">
        <v>30</v>
      </c>
      <c r="C51" s="42" t="s">
        <v>73</v>
      </c>
      <c r="D51" s="24">
        <v>11</v>
      </c>
      <c r="E51" s="10"/>
      <c r="F51" s="11">
        <f t="shared" si="0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21.6" customHeight="1" x14ac:dyDescent="0.25">
      <c r="A52" s="12">
        <v>44</v>
      </c>
      <c r="B52" s="49" t="s">
        <v>103</v>
      </c>
      <c r="C52" s="42" t="s">
        <v>10</v>
      </c>
      <c r="D52" s="24">
        <v>1</v>
      </c>
      <c r="E52" s="10"/>
      <c r="F52" s="11">
        <f t="shared" si="0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21.6" customHeight="1" x14ac:dyDescent="0.25">
      <c r="A53" s="12">
        <v>45</v>
      </c>
      <c r="B53" s="33" t="s">
        <v>29</v>
      </c>
      <c r="C53" s="42" t="s">
        <v>97</v>
      </c>
      <c r="D53" s="24">
        <v>107</v>
      </c>
      <c r="E53" s="10"/>
      <c r="F53" s="11">
        <f t="shared" si="0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21.6" customHeight="1" x14ac:dyDescent="0.25">
      <c r="A54" s="12">
        <v>46</v>
      </c>
      <c r="B54" s="35" t="s">
        <v>102</v>
      </c>
      <c r="C54" s="42" t="s">
        <v>73</v>
      </c>
      <c r="D54" s="24">
        <v>20</v>
      </c>
      <c r="E54" s="10"/>
      <c r="F54" s="11">
        <f t="shared" si="0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21.6" customHeight="1" x14ac:dyDescent="0.25">
      <c r="A55" s="12">
        <v>47</v>
      </c>
      <c r="B55" s="34" t="s">
        <v>30</v>
      </c>
      <c r="C55" s="42" t="s">
        <v>73</v>
      </c>
      <c r="D55" s="24">
        <v>9</v>
      </c>
      <c r="E55" s="10"/>
      <c r="F55" s="11">
        <f t="shared" si="0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.6" customHeight="1" x14ac:dyDescent="0.25">
      <c r="A56" s="12">
        <v>48</v>
      </c>
      <c r="B56" s="49" t="s">
        <v>104</v>
      </c>
      <c r="C56" s="42" t="s">
        <v>10</v>
      </c>
      <c r="D56" s="24">
        <v>13</v>
      </c>
      <c r="E56" s="10"/>
      <c r="F56" s="11">
        <f t="shared" si="0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10.8" customHeight="1" x14ac:dyDescent="0.25">
      <c r="A57" s="12">
        <v>49</v>
      </c>
      <c r="B57" s="50" t="s">
        <v>105</v>
      </c>
      <c r="C57" s="42" t="s">
        <v>73</v>
      </c>
      <c r="D57" s="24">
        <v>104</v>
      </c>
      <c r="E57" s="10"/>
      <c r="F57" s="11">
        <f t="shared" si="0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21.6" customHeight="1" x14ac:dyDescent="0.25">
      <c r="A58" s="12">
        <v>50</v>
      </c>
      <c r="B58" s="33" t="s">
        <v>29</v>
      </c>
      <c r="C58" s="42" t="s">
        <v>97</v>
      </c>
      <c r="D58" s="51">
        <v>520</v>
      </c>
      <c r="E58" s="10"/>
      <c r="F58" s="11">
        <f t="shared" si="0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21.6" customHeight="1" x14ac:dyDescent="0.25">
      <c r="A59" s="12">
        <v>51</v>
      </c>
      <c r="B59" s="35" t="s">
        <v>102</v>
      </c>
      <c r="C59" s="42" t="s">
        <v>73</v>
      </c>
      <c r="D59" s="51">
        <v>104</v>
      </c>
      <c r="E59" s="10"/>
      <c r="F59" s="11">
        <f t="shared" si="0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.6" customHeight="1" x14ac:dyDescent="0.25">
      <c r="A60" s="12">
        <v>52</v>
      </c>
      <c r="B60" s="34" t="s">
        <v>30</v>
      </c>
      <c r="C60" s="42" t="s">
        <v>73</v>
      </c>
      <c r="D60" s="51">
        <v>52</v>
      </c>
      <c r="E60" s="10"/>
      <c r="F60" s="11">
        <f t="shared" si="0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21.6" customHeight="1" x14ac:dyDescent="0.25">
      <c r="A61" s="12">
        <v>53</v>
      </c>
      <c r="B61" s="52" t="s">
        <v>106</v>
      </c>
      <c r="C61" s="42" t="s">
        <v>10</v>
      </c>
      <c r="D61" s="51">
        <v>2</v>
      </c>
      <c r="E61" s="10"/>
      <c r="F61" s="11">
        <f t="shared" si="0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.6" customHeight="1" x14ac:dyDescent="0.25">
      <c r="A62" s="12">
        <v>54</v>
      </c>
      <c r="B62" s="33" t="s">
        <v>29</v>
      </c>
      <c r="C62" s="42" t="s">
        <v>97</v>
      </c>
      <c r="D62" s="51">
        <v>526</v>
      </c>
      <c r="E62" s="10"/>
      <c r="F62" s="11">
        <f t="shared" si="0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21.6" customHeight="1" x14ac:dyDescent="0.25">
      <c r="A63" s="12">
        <v>55</v>
      </c>
      <c r="B63" s="35" t="s">
        <v>102</v>
      </c>
      <c r="C63" s="42" t="s">
        <v>73</v>
      </c>
      <c r="D63" s="51">
        <v>96</v>
      </c>
      <c r="E63" s="10"/>
      <c r="F63" s="11">
        <f t="shared" si="0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21.6" customHeight="1" x14ac:dyDescent="0.25">
      <c r="A64" s="12">
        <v>56</v>
      </c>
      <c r="B64" s="34" t="s">
        <v>30</v>
      </c>
      <c r="C64" s="42" t="s">
        <v>73</v>
      </c>
      <c r="D64" s="51">
        <v>44</v>
      </c>
      <c r="E64" s="10"/>
      <c r="F64" s="11">
        <f t="shared" si="0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50" s="4" customFormat="1" ht="21.6" customHeight="1" x14ac:dyDescent="0.25">
      <c r="A65" s="12">
        <v>57</v>
      </c>
      <c r="B65" s="52" t="s">
        <v>107</v>
      </c>
      <c r="C65" s="42" t="s">
        <v>10</v>
      </c>
      <c r="D65" s="51">
        <v>1</v>
      </c>
      <c r="E65" s="10"/>
      <c r="F65" s="11">
        <f t="shared" si="0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50" s="4" customFormat="1" ht="10.8" customHeight="1" x14ac:dyDescent="0.25">
      <c r="A66" s="12">
        <v>58</v>
      </c>
      <c r="B66" s="53" t="s">
        <v>108</v>
      </c>
      <c r="C66" s="42" t="s">
        <v>73</v>
      </c>
      <c r="D66" s="51">
        <v>7.25</v>
      </c>
      <c r="E66" s="10"/>
      <c r="F66" s="11">
        <f t="shared" si="0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50" s="4" customFormat="1" ht="21.6" customHeight="1" x14ac:dyDescent="0.25">
      <c r="A67" s="12">
        <v>59</v>
      </c>
      <c r="B67" s="34" t="s">
        <v>109</v>
      </c>
      <c r="C67" s="42" t="s">
        <v>73</v>
      </c>
      <c r="D67" s="51">
        <v>10</v>
      </c>
      <c r="E67" s="10"/>
      <c r="F67" s="11">
        <f t="shared" si="0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50" s="21" customFormat="1" ht="21.6" customHeight="1" x14ac:dyDescent="0.25">
      <c r="A68" s="12">
        <v>60</v>
      </c>
      <c r="B68" s="19" t="s">
        <v>18</v>
      </c>
      <c r="C68" s="23" t="s">
        <v>19</v>
      </c>
      <c r="D68" s="20">
        <v>2</v>
      </c>
      <c r="E68" s="10"/>
      <c r="F68" s="11">
        <f>SUM(D68*E68)</f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</row>
    <row r="69" spans="1:50" s="4" customFormat="1" ht="21.6" customHeight="1" x14ac:dyDescent="0.25">
      <c r="A69" s="12">
        <v>61</v>
      </c>
      <c r="B69" s="22" t="s">
        <v>31</v>
      </c>
      <c r="C69" s="23" t="s">
        <v>19</v>
      </c>
      <c r="D69" s="24">
        <v>2</v>
      </c>
      <c r="E69" s="10"/>
      <c r="F69" s="11">
        <f>SUM(D69*E69)</f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50" s="4" customFormat="1" ht="10.8" customHeight="1" x14ac:dyDescent="0.25">
      <c r="A70" s="12">
        <v>62</v>
      </c>
      <c r="B70" s="22" t="s">
        <v>20</v>
      </c>
      <c r="C70" s="23" t="s">
        <v>19</v>
      </c>
      <c r="D70" s="24">
        <v>2</v>
      </c>
      <c r="E70" s="10"/>
      <c r="F70" s="11">
        <f>SUM(D70*E70)</f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50" s="26" customFormat="1" ht="12.6" customHeight="1" x14ac:dyDescent="0.25">
      <c r="A71" s="63" t="s">
        <v>13</v>
      </c>
      <c r="B71" s="64"/>
      <c r="C71" s="64"/>
      <c r="D71" s="64"/>
      <c r="E71" s="64"/>
      <c r="F71" s="65"/>
      <c r="G71" s="25"/>
      <c r="H71" s="25"/>
    </row>
    <row r="72" spans="1:50" s="4" customFormat="1" ht="10.8" customHeight="1" x14ac:dyDescent="0.25">
      <c r="A72" s="12">
        <v>63</v>
      </c>
      <c r="B72" s="18" t="s">
        <v>14</v>
      </c>
      <c r="C72" s="14" t="s">
        <v>10</v>
      </c>
      <c r="D72" s="16">
        <v>2</v>
      </c>
      <c r="E72" s="17"/>
      <c r="F72" s="11">
        <f t="shared" ref="F72:F74" si="1">SUM(D72*E72)</f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50" s="4" customFormat="1" ht="21.6" customHeight="1" x14ac:dyDescent="0.25">
      <c r="A73" s="12">
        <v>64</v>
      </c>
      <c r="B73" s="18" t="s">
        <v>55</v>
      </c>
      <c r="C73" s="14" t="s">
        <v>10</v>
      </c>
      <c r="D73" s="16">
        <v>1</v>
      </c>
      <c r="E73" s="17"/>
      <c r="F73" s="11">
        <f t="shared" si="1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50" s="4" customFormat="1" ht="32.4" customHeight="1" x14ac:dyDescent="0.25">
      <c r="A74" s="12">
        <v>65</v>
      </c>
      <c r="B74" s="18" t="s">
        <v>15</v>
      </c>
      <c r="C74" s="14" t="s">
        <v>16</v>
      </c>
      <c r="D74" s="16">
        <v>1</v>
      </c>
      <c r="E74" s="17"/>
      <c r="F74" s="11">
        <f t="shared" si="1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50" s="26" customFormat="1" ht="10.8" customHeight="1" x14ac:dyDescent="0.25">
      <c r="A75" s="12">
        <v>66</v>
      </c>
      <c r="B75" s="19" t="s">
        <v>21</v>
      </c>
      <c r="C75" s="27" t="s">
        <v>16</v>
      </c>
      <c r="D75" s="28">
        <v>2</v>
      </c>
      <c r="E75" s="29"/>
      <c r="F75" s="11">
        <f t="shared" ref="F75:F76" si="2">SUM(D75*E75)</f>
        <v>0</v>
      </c>
      <c r="G75" s="25"/>
      <c r="H75" s="25"/>
    </row>
    <row r="76" spans="1:50" s="26" customFormat="1" ht="10.8" customHeight="1" x14ac:dyDescent="0.25">
      <c r="A76" s="12">
        <v>67</v>
      </c>
      <c r="B76" s="19" t="s">
        <v>22</v>
      </c>
      <c r="C76" s="27" t="s">
        <v>17</v>
      </c>
      <c r="D76" s="30">
        <v>1.32</v>
      </c>
      <c r="E76" s="29"/>
      <c r="F76" s="11">
        <f t="shared" si="2"/>
        <v>0</v>
      </c>
      <c r="G76" s="25"/>
    </row>
    <row r="77" spans="1:50" s="4" customFormat="1" ht="12.6" customHeight="1" thickBot="1" x14ac:dyDescent="0.3">
      <c r="A77" s="66" t="s">
        <v>40</v>
      </c>
      <c r="B77" s="67"/>
      <c r="C77" s="67"/>
      <c r="D77" s="67"/>
      <c r="E77" s="68"/>
      <c r="F77" s="31">
        <f>SUM(F9:F76)</f>
        <v>0</v>
      </c>
      <c r="G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50" s="4" customFormat="1" ht="12.6" customHeight="1" x14ac:dyDescent="0.25">
      <c r="A78" s="63" t="s">
        <v>42</v>
      </c>
      <c r="B78" s="64"/>
      <c r="C78" s="64"/>
      <c r="D78" s="64"/>
      <c r="E78" s="64"/>
      <c r="F78" s="6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50" s="4" customFormat="1" ht="21.6" customHeight="1" x14ac:dyDescent="0.25">
      <c r="A79" s="12">
        <v>68</v>
      </c>
      <c r="B79" s="41" t="s">
        <v>58</v>
      </c>
      <c r="C79" s="43" t="s">
        <v>59</v>
      </c>
      <c r="D79" s="17">
        <v>0.18999999999999997</v>
      </c>
      <c r="E79" s="10"/>
      <c r="F79" s="11">
        <f t="shared" ref="F79:F100" si="3">SUM(D79*E79)</f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50" s="4" customFormat="1" ht="10.8" customHeight="1" x14ac:dyDescent="0.25">
      <c r="A80" s="12">
        <v>69</v>
      </c>
      <c r="B80" s="19" t="s">
        <v>61</v>
      </c>
      <c r="C80" s="42" t="s">
        <v>62</v>
      </c>
      <c r="D80" s="24">
        <v>25</v>
      </c>
      <c r="E80" s="10"/>
      <c r="F80" s="11">
        <f t="shared" si="3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10.8" customHeight="1" x14ac:dyDescent="0.25">
      <c r="A81" s="12">
        <v>70</v>
      </c>
      <c r="B81" s="19" t="s">
        <v>69</v>
      </c>
      <c r="C81" s="42" t="s">
        <v>62</v>
      </c>
      <c r="D81" s="24">
        <v>25</v>
      </c>
      <c r="E81" s="10"/>
      <c r="F81" s="11">
        <f t="shared" si="3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10.8" customHeight="1" x14ac:dyDescent="0.25">
      <c r="A82" s="12">
        <v>71</v>
      </c>
      <c r="B82" s="19" t="s">
        <v>70</v>
      </c>
      <c r="C82" s="42" t="s">
        <v>62</v>
      </c>
      <c r="D82" s="24">
        <v>25</v>
      </c>
      <c r="E82" s="10"/>
      <c r="F82" s="11">
        <f t="shared" si="3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10.8" customHeight="1" x14ac:dyDescent="0.25">
      <c r="A83" s="12">
        <v>72</v>
      </c>
      <c r="B83" s="19" t="s">
        <v>71</v>
      </c>
      <c r="C83" s="42" t="s">
        <v>62</v>
      </c>
      <c r="D83" s="24">
        <v>25</v>
      </c>
      <c r="E83" s="10"/>
      <c r="F83" s="11">
        <f t="shared" si="3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10.8" customHeight="1" x14ac:dyDescent="0.25">
      <c r="A84" s="12">
        <v>73</v>
      </c>
      <c r="B84" s="41" t="s">
        <v>79</v>
      </c>
      <c r="C84" s="42" t="s">
        <v>80</v>
      </c>
      <c r="D84" s="24">
        <v>1</v>
      </c>
      <c r="E84" s="10"/>
      <c r="F84" s="11">
        <f t="shared" si="3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10.8" customHeight="1" x14ac:dyDescent="0.25">
      <c r="A85" s="12">
        <v>74</v>
      </c>
      <c r="B85" s="19" t="s">
        <v>90</v>
      </c>
      <c r="C85" s="27" t="s">
        <v>11</v>
      </c>
      <c r="D85" s="24">
        <v>153</v>
      </c>
      <c r="E85" s="10"/>
      <c r="F85" s="11">
        <f t="shared" si="3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10.8" customHeight="1" x14ac:dyDescent="0.25">
      <c r="A86" s="12">
        <v>75</v>
      </c>
      <c r="B86" s="19" t="s">
        <v>92</v>
      </c>
      <c r="C86" s="42" t="s">
        <v>73</v>
      </c>
      <c r="D86" s="24">
        <v>92</v>
      </c>
      <c r="E86" s="10"/>
      <c r="F86" s="11">
        <f t="shared" si="3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10.8" customHeight="1" x14ac:dyDescent="0.25">
      <c r="A87" s="12">
        <v>76</v>
      </c>
      <c r="B87" s="19" t="s">
        <v>111</v>
      </c>
      <c r="C87" s="42" t="s">
        <v>73</v>
      </c>
      <c r="D87" s="24">
        <v>103</v>
      </c>
      <c r="E87" s="10"/>
      <c r="F87" s="11">
        <f t="shared" si="3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10.8" customHeight="1" x14ac:dyDescent="0.25">
      <c r="A88" s="12">
        <v>77</v>
      </c>
      <c r="B88" s="47" t="s">
        <v>95</v>
      </c>
      <c r="C88" s="42" t="s">
        <v>73</v>
      </c>
      <c r="D88" s="24">
        <v>103</v>
      </c>
      <c r="E88" s="10"/>
      <c r="F88" s="11">
        <f t="shared" si="3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10.8" customHeight="1" x14ac:dyDescent="0.25">
      <c r="A89" s="12">
        <v>78</v>
      </c>
      <c r="B89" s="48" t="s">
        <v>96</v>
      </c>
      <c r="C89" s="42" t="s">
        <v>97</v>
      </c>
      <c r="D89" s="24">
        <v>918</v>
      </c>
      <c r="E89" s="10"/>
      <c r="F89" s="11">
        <f t="shared" si="3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21.6" customHeight="1" x14ac:dyDescent="0.25">
      <c r="A90" s="12">
        <v>79</v>
      </c>
      <c r="B90" s="32" t="s">
        <v>29</v>
      </c>
      <c r="C90" s="42" t="s">
        <v>97</v>
      </c>
      <c r="D90" s="24">
        <v>698</v>
      </c>
      <c r="E90" s="10"/>
      <c r="F90" s="11">
        <f t="shared" si="3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21.6" customHeight="1" x14ac:dyDescent="0.25">
      <c r="A91" s="12">
        <v>80</v>
      </c>
      <c r="B91" s="36" t="s">
        <v>98</v>
      </c>
      <c r="C91" s="42" t="s">
        <v>73</v>
      </c>
      <c r="D91" s="24">
        <v>139</v>
      </c>
      <c r="E91" s="10"/>
      <c r="F91" s="11">
        <f t="shared" si="3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21.6" customHeight="1" x14ac:dyDescent="0.25">
      <c r="A92" s="12">
        <v>81</v>
      </c>
      <c r="B92" s="18" t="s">
        <v>99</v>
      </c>
      <c r="C92" s="42" t="s">
        <v>73</v>
      </c>
      <c r="D92" s="24">
        <v>64</v>
      </c>
      <c r="E92" s="10"/>
      <c r="F92" s="11">
        <f t="shared" si="3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10.8" customHeight="1" x14ac:dyDescent="0.25">
      <c r="A93" s="12">
        <v>82</v>
      </c>
      <c r="B93" s="19" t="s">
        <v>112</v>
      </c>
      <c r="C93" s="27" t="s">
        <v>10</v>
      </c>
      <c r="D93" s="24">
        <v>1</v>
      </c>
      <c r="E93" s="10"/>
      <c r="F93" s="11">
        <f t="shared" ref="F93:F98" si="4">SUM(D93*E93)</f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21.6" customHeight="1" x14ac:dyDescent="0.25">
      <c r="A94" s="12">
        <v>83</v>
      </c>
      <c r="B94" s="52" t="s">
        <v>106</v>
      </c>
      <c r="C94" s="42" t="s">
        <v>10</v>
      </c>
      <c r="D94" s="51">
        <v>1</v>
      </c>
      <c r="E94" s="10"/>
      <c r="F94" s="11">
        <f t="shared" si="4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10.8" customHeight="1" x14ac:dyDescent="0.25">
      <c r="A95" s="12">
        <v>84</v>
      </c>
      <c r="B95" s="50" t="s">
        <v>105</v>
      </c>
      <c r="C95" s="42" t="s">
        <v>73</v>
      </c>
      <c r="D95" s="51">
        <v>33</v>
      </c>
      <c r="E95" s="10"/>
      <c r="F95" s="11">
        <f t="shared" si="4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21.6" customHeight="1" x14ac:dyDescent="0.25">
      <c r="A96" s="12">
        <v>85</v>
      </c>
      <c r="B96" s="33" t="s">
        <v>29</v>
      </c>
      <c r="C96" s="42" t="s">
        <v>97</v>
      </c>
      <c r="D96" s="51">
        <v>263</v>
      </c>
      <c r="E96" s="10"/>
      <c r="F96" s="11">
        <f t="shared" si="4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50" s="4" customFormat="1" ht="21.6" customHeight="1" x14ac:dyDescent="0.25">
      <c r="A97" s="12">
        <v>86</v>
      </c>
      <c r="B97" s="35" t="s">
        <v>102</v>
      </c>
      <c r="C97" s="42" t="s">
        <v>73</v>
      </c>
      <c r="D97" s="51">
        <v>48</v>
      </c>
      <c r="E97" s="10"/>
      <c r="F97" s="11">
        <f t="shared" si="4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50" s="4" customFormat="1" ht="21.6" customHeight="1" x14ac:dyDescent="0.25">
      <c r="A98" s="12">
        <v>87</v>
      </c>
      <c r="B98" s="34" t="s">
        <v>30</v>
      </c>
      <c r="C98" s="42" t="s">
        <v>73</v>
      </c>
      <c r="D98" s="51">
        <v>22</v>
      </c>
      <c r="E98" s="10"/>
      <c r="F98" s="11">
        <f t="shared" si="4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50" s="21" customFormat="1" ht="21.6" customHeight="1" x14ac:dyDescent="0.25">
      <c r="A99" s="12">
        <v>88</v>
      </c>
      <c r="B99" s="22" t="s">
        <v>31</v>
      </c>
      <c r="C99" s="23" t="s">
        <v>19</v>
      </c>
      <c r="D99" s="20">
        <v>1</v>
      </c>
      <c r="E99" s="10"/>
      <c r="F99" s="11">
        <f t="shared" si="3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</row>
    <row r="100" spans="1:50" s="4" customFormat="1" ht="10.8" customHeight="1" x14ac:dyDescent="0.25">
      <c r="A100" s="12">
        <v>89</v>
      </c>
      <c r="B100" s="22" t="s">
        <v>48</v>
      </c>
      <c r="C100" s="23" t="s">
        <v>19</v>
      </c>
      <c r="D100" s="24">
        <v>1</v>
      </c>
      <c r="E100" s="10"/>
      <c r="F100" s="11">
        <f t="shared" si="3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50" s="26" customFormat="1" ht="12.6" customHeight="1" x14ac:dyDescent="0.25">
      <c r="A101" s="63" t="s">
        <v>13</v>
      </c>
      <c r="B101" s="64"/>
      <c r="C101" s="64"/>
      <c r="D101" s="64"/>
      <c r="E101" s="64"/>
      <c r="F101" s="65"/>
      <c r="G101" s="25"/>
      <c r="H101" s="25"/>
    </row>
    <row r="102" spans="1:50" s="4" customFormat="1" ht="10.8" customHeight="1" x14ac:dyDescent="0.25">
      <c r="A102" s="12">
        <v>90</v>
      </c>
      <c r="B102" s="18" t="s">
        <v>14</v>
      </c>
      <c r="C102" s="14" t="s">
        <v>10</v>
      </c>
      <c r="D102" s="16">
        <v>2</v>
      </c>
      <c r="E102" s="17"/>
      <c r="F102" s="11">
        <f t="shared" ref="F102:F104" si="5">SUM(D102*E102)</f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</row>
    <row r="103" spans="1:50" s="4" customFormat="1" ht="21.6" customHeight="1" x14ac:dyDescent="0.25">
      <c r="A103" s="12">
        <v>91</v>
      </c>
      <c r="B103" s="18" t="s">
        <v>55</v>
      </c>
      <c r="C103" s="14" t="s">
        <v>10</v>
      </c>
      <c r="D103" s="16">
        <v>1</v>
      </c>
      <c r="E103" s="17"/>
      <c r="F103" s="11">
        <f t="shared" si="5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</row>
    <row r="104" spans="1:50" s="4" customFormat="1" ht="32.4" customHeight="1" x14ac:dyDescent="0.25">
      <c r="A104" s="12">
        <v>92</v>
      </c>
      <c r="B104" s="18" t="s">
        <v>15</v>
      </c>
      <c r="C104" s="14" t="s">
        <v>16</v>
      </c>
      <c r="D104" s="16">
        <v>1</v>
      </c>
      <c r="E104" s="17"/>
      <c r="F104" s="11">
        <f t="shared" si="5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</row>
    <row r="105" spans="1:50" s="26" customFormat="1" ht="10.8" customHeight="1" x14ac:dyDescent="0.25">
      <c r="A105" s="12">
        <v>93</v>
      </c>
      <c r="B105" s="19" t="s">
        <v>21</v>
      </c>
      <c r="C105" s="27" t="s">
        <v>16</v>
      </c>
      <c r="D105" s="28">
        <v>2</v>
      </c>
      <c r="E105" s="29"/>
      <c r="F105" s="11">
        <f t="shared" ref="F105:F106" si="6">SUM(D105*E105)</f>
        <v>0</v>
      </c>
      <c r="G105" s="25"/>
      <c r="H105" s="25"/>
    </row>
    <row r="106" spans="1:50" s="26" customFormat="1" ht="10.8" customHeight="1" x14ac:dyDescent="0.25">
      <c r="A106" s="12">
        <v>94</v>
      </c>
      <c r="B106" s="19" t="s">
        <v>22</v>
      </c>
      <c r="C106" s="27" t="s">
        <v>17</v>
      </c>
      <c r="D106" s="30">
        <v>0.06</v>
      </c>
      <c r="E106" s="29"/>
      <c r="F106" s="11">
        <f t="shared" si="6"/>
        <v>0</v>
      </c>
      <c r="G106" s="25"/>
    </row>
    <row r="107" spans="1:50" s="4" customFormat="1" ht="12.6" customHeight="1" thickBot="1" x14ac:dyDescent="0.3">
      <c r="A107" s="66" t="s">
        <v>43</v>
      </c>
      <c r="B107" s="67"/>
      <c r="C107" s="67"/>
      <c r="D107" s="67"/>
      <c r="E107" s="68"/>
      <c r="F107" s="31">
        <f>SUM(F79:F106)</f>
        <v>0</v>
      </c>
      <c r="G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50" s="4" customFormat="1" ht="12.6" customHeight="1" x14ac:dyDescent="0.25">
      <c r="A108" s="63" t="s">
        <v>44</v>
      </c>
      <c r="B108" s="64"/>
      <c r="C108" s="64"/>
      <c r="D108" s="64"/>
      <c r="E108" s="64"/>
      <c r="F108" s="6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50" s="4" customFormat="1" ht="10.8" customHeight="1" x14ac:dyDescent="0.25">
      <c r="A109" s="12">
        <v>95</v>
      </c>
      <c r="B109" s="41" t="s">
        <v>110</v>
      </c>
      <c r="C109" s="42" t="s">
        <v>57</v>
      </c>
      <c r="D109" s="24">
        <v>5</v>
      </c>
      <c r="E109" s="10"/>
      <c r="F109" s="11">
        <f t="shared" ref="F109:F129" si="7">SUM(D109*E109)</f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50" s="4" customFormat="1" ht="21.6" customHeight="1" x14ac:dyDescent="0.25">
      <c r="A110" s="12">
        <v>96</v>
      </c>
      <c r="B110" s="41" t="s">
        <v>58</v>
      </c>
      <c r="C110" s="43" t="s">
        <v>59</v>
      </c>
      <c r="D110" s="17">
        <v>1.1400000000000001</v>
      </c>
      <c r="E110" s="10"/>
      <c r="F110" s="11">
        <f t="shared" si="7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50" s="4" customFormat="1" ht="10.8" customHeight="1" x14ac:dyDescent="0.25">
      <c r="A111" s="12">
        <v>97</v>
      </c>
      <c r="B111" s="19" t="s">
        <v>61</v>
      </c>
      <c r="C111" s="42" t="s">
        <v>62</v>
      </c>
      <c r="D111" s="24">
        <v>240</v>
      </c>
      <c r="E111" s="10"/>
      <c r="F111" s="11">
        <f t="shared" si="7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</row>
    <row r="112" spans="1:50" s="4" customFormat="1" ht="10.8" customHeight="1" x14ac:dyDescent="0.25">
      <c r="A112" s="12">
        <v>98</v>
      </c>
      <c r="B112" s="19" t="s">
        <v>69</v>
      </c>
      <c r="C112" s="42" t="s">
        <v>62</v>
      </c>
      <c r="D112" s="24">
        <v>240</v>
      </c>
      <c r="E112" s="10"/>
      <c r="F112" s="11">
        <f t="shared" si="7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47" s="4" customFormat="1" ht="10.8" customHeight="1" x14ac:dyDescent="0.25">
      <c r="A113" s="12">
        <v>99</v>
      </c>
      <c r="B113" s="19" t="s">
        <v>70</v>
      </c>
      <c r="C113" s="42" t="s">
        <v>62</v>
      </c>
      <c r="D113" s="24">
        <v>240</v>
      </c>
      <c r="E113" s="10"/>
      <c r="F113" s="11">
        <f t="shared" si="7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47" s="4" customFormat="1" ht="10.8" customHeight="1" x14ac:dyDescent="0.25">
      <c r="A114" s="12">
        <v>100</v>
      </c>
      <c r="B114" s="19" t="s">
        <v>71</v>
      </c>
      <c r="C114" s="42" t="s">
        <v>62</v>
      </c>
      <c r="D114" s="24">
        <v>240</v>
      </c>
      <c r="E114" s="10"/>
      <c r="F114" s="11">
        <f t="shared" si="7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1:47" s="4" customFormat="1" ht="10.8" customHeight="1" x14ac:dyDescent="0.25">
      <c r="A115" s="12">
        <v>101</v>
      </c>
      <c r="B115" s="41" t="s">
        <v>75</v>
      </c>
      <c r="C115" s="42" t="s">
        <v>10</v>
      </c>
      <c r="D115" s="24">
        <v>2</v>
      </c>
      <c r="E115" s="10"/>
      <c r="F115" s="11">
        <f t="shared" si="7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47" s="4" customFormat="1" ht="10.8" customHeight="1" x14ac:dyDescent="0.25">
      <c r="A116" s="12">
        <v>102</v>
      </c>
      <c r="B116" s="41" t="s">
        <v>79</v>
      </c>
      <c r="C116" s="42" t="s">
        <v>80</v>
      </c>
      <c r="D116" s="24">
        <v>3</v>
      </c>
      <c r="E116" s="10"/>
      <c r="F116" s="11">
        <f t="shared" si="7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47" s="4" customFormat="1" ht="10.8" customHeight="1" x14ac:dyDescent="0.25">
      <c r="A117" s="12">
        <v>103</v>
      </c>
      <c r="B117" s="41" t="s">
        <v>81</v>
      </c>
      <c r="C117" s="42" t="s">
        <v>11</v>
      </c>
      <c r="D117" s="24">
        <v>18</v>
      </c>
      <c r="E117" s="10"/>
      <c r="F117" s="11">
        <f t="shared" si="7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47" s="4" customFormat="1" ht="10.8" customHeight="1" x14ac:dyDescent="0.25">
      <c r="A118" s="12">
        <v>104</v>
      </c>
      <c r="B118" s="19" t="s">
        <v>85</v>
      </c>
      <c r="C118" s="46" t="s">
        <v>86</v>
      </c>
      <c r="D118" s="24">
        <v>2</v>
      </c>
      <c r="E118" s="10"/>
      <c r="F118" s="11">
        <f t="shared" si="7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1:47" s="4" customFormat="1" ht="10.8" customHeight="1" x14ac:dyDescent="0.25">
      <c r="A119" s="12">
        <v>105</v>
      </c>
      <c r="B119" s="19" t="s">
        <v>90</v>
      </c>
      <c r="C119" s="27" t="s">
        <v>11</v>
      </c>
      <c r="D119" s="24">
        <v>858</v>
      </c>
      <c r="E119" s="10"/>
      <c r="F119" s="11">
        <f t="shared" si="7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1:47" s="4" customFormat="1" ht="10.8" customHeight="1" x14ac:dyDescent="0.25">
      <c r="A120" s="12">
        <v>106</v>
      </c>
      <c r="B120" s="19" t="s">
        <v>92</v>
      </c>
      <c r="C120" s="42" t="s">
        <v>73</v>
      </c>
      <c r="D120" s="24">
        <v>515</v>
      </c>
      <c r="E120" s="10"/>
      <c r="F120" s="11">
        <f t="shared" si="7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1:47" s="4" customFormat="1" ht="10.8" customHeight="1" x14ac:dyDescent="0.25">
      <c r="A121" s="12">
        <v>107</v>
      </c>
      <c r="B121" s="19" t="s">
        <v>93</v>
      </c>
      <c r="C121" s="42" t="s">
        <v>73</v>
      </c>
      <c r="D121" s="24">
        <v>10</v>
      </c>
      <c r="E121" s="10"/>
      <c r="F121" s="11">
        <f t="shared" si="7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1:47" s="4" customFormat="1" ht="21.6" customHeight="1" x14ac:dyDescent="0.25">
      <c r="A122" s="12">
        <v>108</v>
      </c>
      <c r="B122" s="19" t="s">
        <v>94</v>
      </c>
      <c r="C122" s="42" t="s">
        <v>73</v>
      </c>
      <c r="D122" s="24">
        <v>40</v>
      </c>
      <c r="E122" s="10"/>
      <c r="F122" s="11">
        <f t="shared" si="7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1:47" s="4" customFormat="1" ht="10.8" customHeight="1" x14ac:dyDescent="0.25">
      <c r="A123" s="12">
        <v>109</v>
      </c>
      <c r="B123" s="19" t="s">
        <v>111</v>
      </c>
      <c r="C123" s="42" t="s">
        <v>73</v>
      </c>
      <c r="D123" s="24">
        <v>731</v>
      </c>
      <c r="E123" s="10"/>
      <c r="F123" s="11">
        <f t="shared" si="7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1:47" s="4" customFormat="1" ht="10.8" customHeight="1" x14ac:dyDescent="0.25">
      <c r="A124" s="12">
        <v>110</v>
      </c>
      <c r="B124" s="47" t="s">
        <v>95</v>
      </c>
      <c r="C124" s="42" t="s">
        <v>73</v>
      </c>
      <c r="D124" s="24">
        <v>771</v>
      </c>
      <c r="E124" s="10"/>
      <c r="F124" s="11">
        <f t="shared" si="7"/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1:47" s="4" customFormat="1" ht="10.8" customHeight="1" x14ac:dyDescent="0.25">
      <c r="A125" s="12">
        <v>111</v>
      </c>
      <c r="B125" s="48" t="s">
        <v>96</v>
      </c>
      <c r="C125" s="42" t="s">
        <v>97</v>
      </c>
      <c r="D125" s="24">
        <v>5148</v>
      </c>
      <c r="E125" s="10"/>
      <c r="F125" s="11">
        <f t="shared" si="7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1:47" s="4" customFormat="1" ht="21.6" customHeight="1" x14ac:dyDescent="0.25">
      <c r="A126" s="12">
        <v>112</v>
      </c>
      <c r="B126" s="32" t="s">
        <v>29</v>
      </c>
      <c r="C126" s="42" t="s">
        <v>97</v>
      </c>
      <c r="D126" s="24">
        <v>4123</v>
      </c>
      <c r="E126" s="10"/>
      <c r="F126" s="11">
        <f t="shared" si="7"/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spans="1:47" s="4" customFormat="1" ht="21.6" customHeight="1" x14ac:dyDescent="0.25">
      <c r="A127" s="12">
        <v>113</v>
      </c>
      <c r="B127" s="36" t="s">
        <v>98</v>
      </c>
      <c r="C127" s="42" t="s">
        <v>73</v>
      </c>
      <c r="D127" s="24">
        <v>823</v>
      </c>
      <c r="E127" s="10"/>
      <c r="F127" s="11">
        <f t="shared" si="7"/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1:47" s="4" customFormat="1" ht="21.6" customHeight="1" x14ac:dyDescent="0.25">
      <c r="A128" s="12">
        <v>114</v>
      </c>
      <c r="B128" s="18" t="s">
        <v>99</v>
      </c>
      <c r="C128" s="42" t="s">
        <v>73</v>
      </c>
      <c r="D128" s="24">
        <v>376</v>
      </c>
      <c r="E128" s="10"/>
      <c r="F128" s="11">
        <f t="shared" si="7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</row>
    <row r="129" spans="1:47" s="4" customFormat="1" ht="10.8" customHeight="1" x14ac:dyDescent="0.25">
      <c r="A129" s="12">
        <v>115</v>
      </c>
      <c r="B129" s="19" t="s">
        <v>112</v>
      </c>
      <c r="C129" s="27" t="s">
        <v>10</v>
      </c>
      <c r="D129" s="24">
        <v>3</v>
      </c>
      <c r="E129" s="10"/>
      <c r="F129" s="11">
        <f t="shared" si="7"/>
        <v>0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</row>
    <row r="130" spans="1:47" s="4" customFormat="1" ht="21.6" customHeight="1" x14ac:dyDescent="0.25">
      <c r="A130" s="12">
        <v>116</v>
      </c>
      <c r="B130" s="49" t="s">
        <v>103</v>
      </c>
      <c r="C130" s="42" t="s">
        <v>10</v>
      </c>
      <c r="D130" s="24">
        <v>1</v>
      </c>
      <c r="E130" s="10"/>
      <c r="F130" s="11">
        <f t="shared" ref="F130" si="8">SUM(D130*E130)</f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</row>
    <row r="131" spans="1:47" s="4" customFormat="1" ht="10.8" customHeight="1" x14ac:dyDescent="0.25">
      <c r="A131" s="12">
        <v>117</v>
      </c>
      <c r="B131" s="50" t="s">
        <v>105</v>
      </c>
      <c r="C131" s="42" t="s">
        <v>73</v>
      </c>
      <c r="D131" s="24">
        <v>17</v>
      </c>
      <c r="E131" s="10"/>
      <c r="F131" s="11">
        <f t="shared" ref="F131:F144" si="9">SUM(D131*E131)</f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</row>
    <row r="132" spans="1:47" s="4" customFormat="1" ht="21.6" customHeight="1" x14ac:dyDescent="0.25">
      <c r="A132" s="12">
        <v>118</v>
      </c>
      <c r="B132" s="33" t="s">
        <v>29</v>
      </c>
      <c r="C132" s="42" t="s">
        <v>97</v>
      </c>
      <c r="D132" s="24">
        <v>107</v>
      </c>
      <c r="E132" s="10"/>
      <c r="F132" s="11">
        <f t="shared" si="9"/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</row>
    <row r="133" spans="1:47" s="4" customFormat="1" ht="21.6" customHeight="1" x14ac:dyDescent="0.25">
      <c r="A133" s="12">
        <v>119</v>
      </c>
      <c r="B133" s="35" t="s">
        <v>102</v>
      </c>
      <c r="C133" s="42" t="s">
        <v>73</v>
      </c>
      <c r="D133" s="24">
        <v>20</v>
      </c>
      <c r="E133" s="10"/>
      <c r="F133" s="11">
        <f t="shared" si="9"/>
        <v>0</v>
      </c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</row>
    <row r="134" spans="1:47" s="4" customFormat="1" ht="21.6" customHeight="1" x14ac:dyDescent="0.25">
      <c r="A134" s="12">
        <v>120</v>
      </c>
      <c r="B134" s="34" t="s">
        <v>30</v>
      </c>
      <c r="C134" s="42" t="s">
        <v>73</v>
      </c>
      <c r="D134" s="24">
        <v>9</v>
      </c>
      <c r="E134" s="10"/>
      <c r="F134" s="11">
        <f t="shared" si="9"/>
        <v>0</v>
      </c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</row>
    <row r="135" spans="1:47" s="4" customFormat="1" ht="21.6" customHeight="1" x14ac:dyDescent="0.25">
      <c r="A135" s="12">
        <v>121</v>
      </c>
      <c r="B135" s="49" t="s">
        <v>104</v>
      </c>
      <c r="C135" s="42" t="s">
        <v>10</v>
      </c>
      <c r="D135" s="24">
        <v>2</v>
      </c>
      <c r="E135" s="10"/>
      <c r="F135" s="11">
        <f t="shared" si="9"/>
        <v>0</v>
      </c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</row>
    <row r="136" spans="1:47" s="4" customFormat="1" ht="10.8" customHeight="1" x14ac:dyDescent="0.25">
      <c r="A136" s="12">
        <v>122</v>
      </c>
      <c r="B136" s="50" t="s">
        <v>105</v>
      </c>
      <c r="C136" s="42" t="s">
        <v>73</v>
      </c>
      <c r="D136" s="24">
        <v>26</v>
      </c>
      <c r="E136" s="10"/>
      <c r="F136" s="11">
        <f t="shared" si="9"/>
        <v>0</v>
      </c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</row>
    <row r="137" spans="1:47" s="4" customFormat="1" ht="21.6" customHeight="1" x14ac:dyDescent="0.25">
      <c r="A137" s="12">
        <v>123</v>
      </c>
      <c r="B137" s="33" t="s">
        <v>29</v>
      </c>
      <c r="C137" s="42" t="s">
        <v>97</v>
      </c>
      <c r="D137" s="51">
        <v>84</v>
      </c>
      <c r="E137" s="10"/>
      <c r="F137" s="11">
        <f t="shared" si="9"/>
        <v>0</v>
      </c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</row>
    <row r="138" spans="1:47" s="4" customFormat="1" ht="21.6" customHeight="1" x14ac:dyDescent="0.25">
      <c r="A138" s="12">
        <v>124</v>
      </c>
      <c r="B138" s="35" t="s">
        <v>102</v>
      </c>
      <c r="C138" s="42" t="s">
        <v>73</v>
      </c>
      <c r="D138" s="51">
        <v>16</v>
      </c>
      <c r="E138" s="10"/>
      <c r="F138" s="11">
        <f t="shared" si="9"/>
        <v>0</v>
      </c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</row>
    <row r="139" spans="1:47" s="4" customFormat="1" ht="21.6" customHeight="1" x14ac:dyDescent="0.25">
      <c r="A139" s="12">
        <v>125</v>
      </c>
      <c r="B139" s="34" t="s">
        <v>30</v>
      </c>
      <c r="C139" s="42" t="s">
        <v>73</v>
      </c>
      <c r="D139" s="51">
        <v>8</v>
      </c>
      <c r="E139" s="10"/>
      <c r="F139" s="11">
        <f t="shared" si="9"/>
        <v>0</v>
      </c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</row>
    <row r="140" spans="1:47" s="4" customFormat="1" ht="21.6" customHeight="1" x14ac:dyDescent="0.25">
      <c r="A140" s="12">
        <v>126</v>
      </c>
      <c r="B140" s="49" t="s">
        <v>113</v>
      </c>
      <c r="C140" s="42" t="s">
        <v>10</v>
      </c>
      <c r="D140" s="24">
        <v>1</v>
      </c>
      <c r="E140" s="10"/>
      <c r="F140" s="11">
        <f t="shared" si="9"/>
        <v>0</v>
      </c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</row>
    <row r="141" spans="1:47" s="4" customFormat="1" ht="10.8" customHeight="1" x14ac:dyDescent="0.25">
      <c r="A141" s="12">
        <v>127</v>
      </c>
      <c r="B141" s="50" t="s">
        <v>114</v>
      </c>
      <c r="C141" s="42" t="s">
        <v>73</v>
      </c>
      <c r="D141" s="24">
        <v>260</v>
      </c>
      <c r="E141" s="10"/>
      <c r="F141" s="11">
        <f t="shared" si="9"/>
        <v>0</v>
      </c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</row>
    <row r="142" spans="1:47" s="4" customFormat="1" ht="21.6" customHeight="1" x14ac:dyDescent="0.25">
      <c r="A142" s="12">
        <v>128</v>
      </c>
      <c r="B142" s="33" t="s">
        <v>29</v>
      </c>
      <c r="C142" s="42" t="s">
        <v>97</v>
      </c>
      <c r="D142" s="51">
        <v>795</v>
      </c>
      <c r="E142" s="10"/>
      <c r="F142" s="11">
        <f t="shared" si="9"/>
        <v>0</v>
      </c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</row>
    <row r="143" spans="1:47" s="4" customFormat="1" ht="21.6" customHeight="1" x14ac:dyDescent="0.25">
      <c r="A143" s="12">
        <v>129</v>
      </c>
      <c r="B143" s="35" t="s">
        <v>102</v>
      </c>
      <c r="C143" s="42" t="s">
        <v>73</v>
      </c>
      <c r="D143" s="51">
        <v>147</v>
      </c>
      <c r="E143" s="10"/>
      <c r="F143" s="11">
        <f t="shared" si="9"/>
        <v>0</v>
      </c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</row>
    <row r="144" spans="1:47" s="4" customFormat="1" ht="21.6" customHeight="1" x14ac:dyDescent="0.25">
      <c r="A144" s="12">
        <v>130</v>
      </c>
      <c r="B144" s="34" t="s">
        <v>30</v>
      </c>
      <c r="C144" s="42" t="s">
        <v>73</v>
      </c>
      <c r="D144" s="51">
        <v>68</v>
      </c>
      <c r="E144" s="10"/>
      <c r="F144" s="11">
        <f t="shared" si="9"/>
        <v>0</v>
      </c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</row>
    <row r="145" spans="1:47" s="26" customFormat="1" ht="12.6" customHeight="1" x14ac:dyDescent="0.25">
      <c r="A145" s="63" t="s">
        <v>13</v>
      </c>
      <c r="B145" s="64"/>
      <c r="C145" s="64"/>
      <c r="D145" s="64"/>
      <c r="E145" s="64"/>
      <c r="F145" s="65"/>
      <c r="G145" s="25"/>
      <c r="H145" s="25"/>
    </row>
    <row r="146" spans="1:47" s="4" customFormat="1" ht="21.6" customHeight="1" x14ac:dyDescent="0.25">
      <c r="A146" s="12">
        <v>131</v>
      </c>
      <c r="B146" s="18" t="s">
        <v>55</v>
      </c>
      <c r="C146" s="14" t="s">
        <v>10</v>
      </c>
      <c r="D146" s="16">
        <v>1</v>
      </c>
      <c r="E146" s="17"/>
      <c r="F146" s="11">
        <f t="shared" ref="F146:F147" si="10">SUM(D146*E146)</f>
        <v>0</v>
      </c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</row>
    <row r="147" spans="1:47" s="4" customFormat="1" ht="32.4" customHeight="1" x14ac:dyDescent="0.25">
      <c r="A147" s="12">
        <v>132</v>
      </c>
      <c r="B147" s="18" t="s">
        <v>15</v>
      </c>
      <c r="C147" s="14" t="s">
        <v>16</v>
      </c>
      <c r="D147" s="16">
        <v>1</v>
      </c>
      <c r="E147" s="17"/>
      <c r="F147" s="11">
        <f t="shared" si="10"/>
        <v>0</v>
      </c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</row>
    <row r="148" spans="1:47" s="26" customFormat="1" ht="10.8" customHeight="1" x14ac:dyDescent="0.25">
      <c r="A148" s="12">
        <v>133</v>
      </c>
      <c r="B148" s="19" t="s">
        <v>22</v>
      </c>
      <c r="C148" s="27" t="s">
        <v>17</v>
      </c>
      <c r="D148" s="30">
        <v>0.26</v>
      </c>
      <c r="E148" s="29"/>
      <c r="F148" s="11">
        <f t="shared" ref="F148" si="11">SUM(D148*E148)</f>
        <v>0</v>
      </c>
      <c r="G148" s="25"/>
    </row>
    <row r="149" spans="1:47" s="4" customFormat="1" ht="12.6" customHeight="1" thickBot="1" x14ac:dyDescent="0.3">
      <c r="A149" s="66" t="s">
        <v>45</v>
      </c>
      <c r="B149" s="67"/>
      <c r="C149" s="67"/>
      <c r="D149" s="67"/>
      <c r="E149" s="68"/>
      <c r="F149" s="31">
        <f>SUM(F109:F148)</f>
        <v>0</v>
      </c>
      <c r="G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</row>
    <row r="150" spans="1:47" s="4" customFormat="1" ht="12.6" customHeight="1" x14ac:dyDescent="0.25">
      <c r="A150" s="63" t="s">
        <v>46</v>
      </c>
      <c r="B150" s="64"/>
      <c r="C150" s="64"/>
      <c r="D150" s="64"/>
      <c r="E150" s="64"/>
      <c r="F150" s="6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</row>
    <row r="151" spans="1:47" s="4" customFormat="1" ht="10.8" customHeight="1" x14ac:dyDescent="0.25">
      <c r="A151" s="12">
        <v>134</v>
      </c>
      <c r="B151" s="41" t="s">
        <v>110</v>
      </c>
      <c r="C151" s="42" t="s">
        <v>57</v>
      </c>
      <c r="D151" s="24">
        <v>5</v>
      </c>
      <c r="E151" s="10"/>
      <c r="F151" s="11">
        <f t="shared" ref="F151:F166" si="12">SUM(D151*E151)</f>
        <v>0</v>
      </c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</row>
    <row r="152" spans="1:47" s="4" customFormat="1" ht="21.6" customHeight="1" x14ac:dyDescent="0.25">
      <c r="A152" s="12">
        <v>135</v>
      </c>
      <c r="B152" s="41" t="s">
        <v>58</v>
      </c>
      <c r="C152" s="43" t="s">
        <v>59</v>
      </c>
      <c r="D152" s="17">
        <v>1.25</v>
      </c>
      <c r="E152" s="10"/>
      <c r="F152" s="11">
        <f t="shared" si="12"/>
        <v>0</v>
      </c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</row>
    <row r="153" spans="1:47" s="4" customFormat="1" ht="10.8" customHeight="1" x14ac:dyDescent="0.25">
      <c r="A153" s="12">
        <v>136</v>
      </c>
      <c r="B153" s="19" t="s">
        <v>61</v>
      </c>
      <c r="C153" s="42" t="s">
        <v>62</v>
      </c>
      <c r="D153" s="24">
        <v>197</v>
      </c>
      <c r="E153" s="10"/>
      <c r="F153" s="11">
        <f t="shared" ref="F153:F158" si="13">SUM(D153*E153)</f>
        <v>0</v>
      </c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</row>
    <row r="154" spans="1:47" s="4" customFormat="1" ht="10.8" customHeight="1" x14ac:dyDescent="0.25">
      <c r="A154" s="12">
        <v>137</v>
      </c>
      <c r="B154" s="19" t="s">
        <v>66</v>
      </c>
      <c r="C154" s="42" t="s">
        <v>62</v>
      </c>
      <c r="D154" s="24">
        <v>130</v>
      </c>
      <c r="E154" s="10"/>
      <c r="F154" s="11">
        <f t="shared" si="13"/>
        <v>0</v>
      </c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</row>
    <row r="155" spans="1:47" s="4" customFormat="1" ht="10.8" customHeight="1" x14ac:dyDescent="0.25">
      <c r="A155" s="12">
        <v>138</v>
      </c>
      <c r="B155" s="19" t="s">
        <v>69</v>
      </c>
      <c r="C155" s="42" t="s">
        <v>62</v>
      </c>
      <c r="D155" s="24">
        <v>197</v>
      </c>
      <c r="E155" s="10"/>
      <c r="F155" s="11">
        <f t="shared" si="13"/>
        <v>0</v>
      </c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</row>
    <row r="156" spans="1:47" s="4" customFormat="1" ht="10.8" customHeight="1" x14ac:dyDescent="0.25">
      <c r="A156" s="12">
        <v>139</v>
      </c>
      <c r="B156" s="19" t="s">
        <v>70</v>
      </c>
      <c r="C156" s="42" t="s">
        <v>62</v>
      </c>
      <c r="D156" s="24">
        <v>327</v>
      </c>
      <c r="E156" s="10"/>
      <c r="F156" s="11">
        <f t="shared" si="13"/>
        <v>0</v>
      </c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</row>
    <row r="157" spans="1:47" s="4" customFormat="1" ht="10.8" customHeight="1" x14ac:dyDescent="0.25">
      <c r="A157" s="12">
        <v>140</v>
      </c>
      <c r="B157" s="19" t="s">
        <v>71</v>
      </c>
      <c r="C157" s="42" t="s">
        <v>62</v>
      </c>
      <c r="D157" s="24">
        <v>327</v>
      </c>
      <c r="E157" s="10"/>
      <c r="F157" s="11">
        <f t="shared" si="13"/>
        <v>0</v>
      </c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</row>
    <row r="158" spans="1:47" s="4" customFormat="1" ht="21.6" customHeight="1" x14ac:dyDescent="0.25">
      <c r="A158" s="12">
        <v>141</v>
      </c>
      <c r="B158" s="19" t="s">
        <v>74</v>
      </c>
      <c r="C158" s="42" t="s">
        <v>11</v>
      </c>
      <c r="D158" s="24">
        <v>37</v>
      </c>
      <c r="E158" s="10"/>
      <c r="F158" s="11">
        <f t="shared" si="13"/>
        <v>0</v>
      </c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</row>
    <row r="159" spans="1:47" s="4" customFormat="1" ht="10.8" customHeight="1" x14ac:dyDescent="0.25">
      <c r="A159" s="12">
        <v>142</v>
      </c>
      <c r="B159" s="41" t="s">
        <v>75</v>
      </c>
      <c r="C159" s="42" t="s">
        <v>10</v>
      </c>
      <c r="D159" s="24">
        <v>1</v>
      </c>
      <c r="E159" s="10"/>
      <c r="F159" s="11">
        <f t="shared" si="12"/>
        <v>0</v>
      </c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</row>
    <row r="160" spans="1:47" s="4" customFormat="1" ht="10.8" customHeight="1" x14ac:dyDescent="0.25">
      <c r="A160" s="12">
        <v>143</v>
      </c>
      <c r="B160" s="41" t="s">
        <v>79</v>
      </c>
      <c r="C160" s="42" t="s">
        <v>80</v>
      </c>
      <c r="D160" s="24">
        <v>5</v>
      </c>
      <c r="E160" s="10"/>
      <c r="F160" s="11">
        <f t="shared" si="12"/>
        <v>0</v>
      </c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</row>
    <row r="161" spans="1:47" s="4" customFormat="1" ht="10.8" customHeight="1" x14ac:dyDescent="0.25">
      <c r="A161" s="12">
        <v>144</v>
      </c>
      <c r="B161" s="41" t="s">
        <v>83</v>
      </c>
      <c r="C161" s="42" t="s">
        <v>11</v>
      </c>
      <c r="D161" s="24">
        <v>11</v>
      </c>
      <c r="E161" s="10"/>
      <c r="F161" s="11">
        <f t="shared" si="12"/>
        <v>0</v>
      </c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</row>
    <row r="162" spans="1:47" s="4" customFormat="1" ht="10.8" customHeight="1" x14ac:dyDescent="0.25">
      <c r="A162" s="12">
        <v>145</v>
      </c>
      <c r="B162" s="19" t="s">
        <v>88</v>
      </c>
      <c r="C162" s="46" t="s">
        <v>86</v>
      </c>
      <c r="D162" s="24">
        <v>1</v>
      </c>
      <c r="E162" s="10"/>
      <c r="F162" s="11">
        <f t="shared" si="12"/>
        <v>0</v>
      </c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</row>
    <row r="163" spans="1:47" s="4" customFormat="1" ht="10.8" customHeight="1" x14ac:dyDescent="0.25">
      <c r="A163" s="12">
        <v>146</v>
      </c>
      <c r="B163" s="19" t="s">
        <v>90</v>
      </c>
      <c r="C163" s="27" t="s">
        <v>11</v>
      </c>
      <c r="D163" s="24">
        <v>933</v>
      </c>
      <c r="E163" s="10"/>
      <c r="F163" s="11">
        <f t="shared" si="12"/>
        <v>0</v>
      </c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</row>
    <row r="164" spans="1:47" s="4" customFormat="1" ht="10.8" customHeight="1" x14ac:dyDescent="0.25">
      <c r="A164" s="12">
        <v>147</v>
      </c>
      <c r="B164" s="19" t="s">
        <v>92</v>
      </c>
      <c r="C164" s="42" t="s">
        <v>73</v>
      </c>
      <c r="D164" s="24">
        <v>560</v>
      </c>
      <c r="E164" s="10"/>
      <c r="F164" s="11">
        <f t="shared" si="12"/>
        <v>0</v>
      </c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</row>
    <row r="165" spans="1:47" s="4" customFormat="1" ht="10.8" customHeight="1" x14ac:dyDescent="0.25">
      <c r="A165" s="12">
        <v>148</v>
      </c>
      <c r="B165" s="19" t="s">
        <v>111</v>
      </c>
      <c r="C165" s="42" t="s">
        <v>73</v>
      </c>
      <c r="D165" s="24">
        <v>1128</v>
      </c>
      <c r="E165" s="10"/>
      <c r="F165" s="11">
        <f t="shared" si="12"/>
        <v>0</v>
      </c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</row>
    <row r="166" spans="1:47" s="4" customFormat="1" ht="21.6" customHeight="1" x14ac:dyDescent="0.25">
      <c r="A166" s="12">
        <v>149</v>
      </c>
      <c r="B166" s="19" t="s">
        <v>115</v>
      </c>
      <c r="C166" s="42" t="s">
        <v>73</v>
      </c>
      <c r="D166" s="24">
        <v>146</v>
      </c>
      <c r="E166" s="10"/>
      <c r="F166" s="11">
        <f t="shared" si="12"/>
        <v>0</v>
      </c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</row>
    <row r="167" spans="1:47" s="4" customFormat="1" ht="10.8" customHeight="1" x14ac:dyDescent="0.25">
      <c r="A167" s="12">
        <v>150</v>
      </c>
      <c r="B167" s="47" t="s">
        <v>95</v>
      </c>
      <c r="C167" s="42" t="s">
        <v>73</v>
      </c>
      <c r="D167" s="24">
        <v>1274</v>
      </c>
      <c r="E167" s="10"/>
      <c r="F167" s="11">
        <f t="shared" ref="F167:F189" si="14">SUM(D167*E167)</f>
        <v>0</v>
      </c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</row>
    <row r="168" spans="1:47" s="4" customFormat="1" ht="10.8" customHeight="1" x14ac:dyDescent="0.25">
      <c r="A168" s="12">
        <v>151</v>
      </c>
      <c r="B168" s="48" t="s">
        <v>96</v>
      </c>
      <c r="C168" s="42" t="s">
        <v>97</v>
      </c>
      <c r="D168" s="24">
        <v>5598</v>
      </c>
      <c r="E168" s="10"/>
      <c r="F168" s="11">
        <f t="shared" si="14"/>
        <v>0</v>
      </c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</row>
    <row r="169" spans="1:47" s="4" customFormat="1" ht="21.6" customHeight="1" x14ac:dyDescent="0.25">
      <c r="A169" s="12">
        <v>152</v>
      </c>
      <c r="B169" s="32" t="s">
        <v>29</v>
      </c>
      <c r="C169" s="42" t="s">
        <v>97</v>
      </c>
      <c r="D169" s="24">
        <v>4354</v>
      </c>
      <c r="E169" s="10"/>
      <c r="F169" s="11">
        <f t="shared" si="14"/>
        <v>0</v>
      </c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</row>
    <row r="170" spans="1:47" s="4" customFormat="1" ht="21.6" customHeight="1" x14ac:dyDescent="0.25">
      <c r="A170" s="12">
        <v>153</v>
      </c>
      <c r="B170" s="36" t="s">
        <v>98</v>
      </c>
      <c r="C170" s="42" t="s">
        <v>73</v>
      </c>
      <c r="D170" s="24">
        <v>870</v>
      </c>
      <c r="E170" s="10"/>
      <c r="F170" s="11">
        <f t="shared" si="14"/>
        <v>0</v>
      </c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</row>
    <row r="171" spans="1:47" s="4" customFormat="1" ht="21.6" customHeight="1" x14ac:dyDescent="0.25">
      <c r="A171" s="12">
        <v>154</v>
      </c>
      <c r="B171" s="18" t="s">
        <v>99</v>
      </c>
      <c r="C171" s="42" t="s">
        <v>73</v>
      </c>
      <c r="D171" s="24">
        <v>397</v>
      </c>
      <c r="E171" s="10"/>
      <c r="F171" s="11">
        <f t="shared" si="14"/>
        <v>0</v>
      </c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</row>
    <row r="172" spans="1:47" s="4" customFormat="1" ht="10.8" customHeight="1" x14ac:dyDescent="0.25">
      <c r="A172" s="12">
        <v>155</v>
      </c>
      <c r="B172" s="19" t="s">
        <v>112</v>
      </c>
      <c r="C172" s="27" t="s">
        <v>10</v>
      </c>
      <c r="D172" s="24">
        <v>2</v>
      </c>
      <c r="E172" s="10"/>
      <c r="F172" s="11">
        <f t="shared" si="14"/>
        <v>0</v>
      </c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</row>
    <row r="173" spans="1:47" s="4" customFormat="1" ht="21.6" customHeight="1" x14ac:dyDescent="0.25">
      <c r="A173" s="12">
        <v>156</v>
      </c>
      <c r="B173" s="49" t="s">
        <v>104</v>
      </c>
      <c r="C173" s="42" t="s">
        <v>10</v>
      </c>
      <c r="D173" s="24">
        <v>1</v>
      </c>
      <c r="E173" s="10"/>
      <c r="F173" s="11">
        <f t="shared" si="14"/>
        <v>0</v>
      </c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</row>
    <row r="174" spans="1:47" s="4" customFormat="1" ht="10.8" customHeight="1" x14ac:dyDescent="0.25">
      <c r="A174" s="12">
        <v>157</v>
      </c>
      <c r="B174" s="50" t="s">
        <v>105</v>
      </c>
      <c r="C174" s="42" t="s">
        <v>73</v>
      </c>
      <c r="D174" s="24"/>
      <c r="E174" s="10"/>
      <c r="F174" s="11">
        <f t="shared" si="14"/>
        <v>0</v>
      </c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</row>
    <row r="175" spans="1:47" s="4" customFormat="1" ht="21.6" customHeight="1" x14ac:dyDescent="0.25">
      <c r="A175" s="12">
        <v>158</v>
      </c>
      <c r="B175" s="50" t="s">
        <v>116</v>
      </c>
      <c r="C175" s="42" t="s">
        <v>73</v>
      </c>
      <c r="D175" s="51">
        <v>26</v>
      </c>
      <c r="E175" s="10"/>
      <c r="F175" s="11">
        <f t="shared" si="14"/>
        <v>0</v>
      </c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</row>
    <row r="176" spans="1:47" s="4" customFormat="1" ht="21.6" customHeight="1" x14ac:dyDescent="0.25">
      <c r="A176" s="12">
        <v>159</v>
      </c>
      <c r="B176" s="33" t="s">
        <v>29</v>
      </c>
      <c r="C176" s="42" t="s">
        <v>97</v>
      </c>
      <c r="D176" s="51">
        <v>42</v>
      </c>
      <c r="E176" s="10"/>
      <c r="F176" s="11">
        <f t="shared" si="14"/>
        <v>0</v>
      </c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</row>
    <row r="177" spans="1:47" s="4" customFormat="1" ht="21.6" customHeight="1" x14ac:dyDescent="0.25">
      <c r="A177" s="12">
        <v>160</v>
      </c>
      <c r="B177" s="35" t="s">
        <v>102</v>
      </c>
      <c r="C177" s="42" t="s">
        <v>73</v>
      </c>
      <c r="D177" s="51">
        <v>8</v>
      </c>
      <c r="E177" s="10"/>
      <c r="F177" s="11">
        <f t="shared" si="14"/>
        <v>0</v>
      </c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</row>
    <row r="178" spans="1:47" s="4" customFormat="1" ht="21.6" customHeight="1" x14ac:dyDescent="0.25">
      <c r="A178" s="12">
        <v>161</v>
      </c>
      <c r="B178" s="34" t="s">
        <v>30</v>
      </c>
      <c r="C178" s="42" t="s">
        <v>73</v>
      </c>
      <c r="D178" s="51">
        <v>4</v>
      </c>
      <c r="E178" s="10"/>
      <c r="F178" s="11">
        <f t="shared" si="14"/>
        <v>0</v>
      </c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</row>
    <row r="179" spans="1:47" s="4" customFormat="1" ht="21.6" customHeight="1" x14ac:dyDescent="0.25">
      <c r="A179" s="12">
        <v>162</v>
      </c>
      <c r="B179" s="49" t="s">
        <v>113</v>
      </c>
      <c r="C179" s="42" t="s">
        <v>10</v>
      </c>
      <c r="D179" s="24">
        <v>1</v>
      </c>
      <c r="E179" s="10"/>
      <c r="F179" s="11">
        <f t="shared" si="14"/>
        <v>0</v>
      </c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</row>
    <row r="180" spans="1:47" s="4" customFormat="1" ht="10.8" customHeight="1" x14ac:dyDescent="0.25">
      <c r="A180" s="12">
        <v>163</v>
      </c>
      <c r="B180" s="50" t="s">
        <v>114</v>
      </c>
      <c r="C180" s="42" t="s">
        <v>73</v>
      </c>
      <c r="D180" s="24">
        <v>260</v>
      </c>
      <c r="E180" s="10"/>
      <c r="F180" s="11">
        <f t="shared" si="14"/>
        <v>0</v>
      </c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</row>
    <row r="181" spans="1:47" s="4" customFormat="1" ht="21.6" customHeight="1" x14ac:dyDescent="0.25">
      <c r="A181" s="12">
        <v>164</v>
      </c>
      <c r="B181" s="33" t="s">
        <v>29</v>
      </c>
      <c r="C181" s="42" t="s">
        <v>97</v>
      </c>
      <c r="D181" s="51">
        <v>795</v>
      </c>
      <c r="E181" s="10"/>
      <c r="F181" s="11">
        <f t="shared" si="14"/>
        <v>0</v>
      </c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</row>
    <row r="182" spans="1:47" s="4" customFormat="1" ht="21.6" customHeight="1" x14ac:dyDescent="0.25">
      <c r="A182" s="12">
        <v>165</v>
      </c>
      <c r="B182" s="35" t="s">
        <v>102</v>
      </c>
      <c r="C182" s="42" t="s">
        <v>73</v>
      </c>
      <c r="D182" s="51">
        <v>147</v>
      </c>
      <c r="E182" s="10"/>
      <c r="F182" s="11">
        <f t="shared" si="14"/>
        <v>0</v>
      </c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</row>
    <row r="183" spans="1:47" s="4" customFormat="1" ht="21.6" customHeight="1" x14ac:dyDescent="0.25">
      <c r="A183" s="12">
        <v>166</v>
      </c>
      <c r="B183" s="34" t="s">
        <v>30</v>
      </c>
      <c r="C183" s="42" t="s">
        <v>73</v>
      </c>
      <c r="D183" s="51">
        <v>68</v>
      </c>
      <c r="E183" s="10"/>
      <c r="F183" s="11">
        <f t="shared" si="14"/>
        <v>0</v>
      </c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</row>
    <row r="184" spans="1:47" s="4" customFormat="1" ht="21.6" customHeight="1" x14ac:dyDescent="0.25">
      <c r="A184" s="12">
        <v>167</v>
      </c>
      <c r="B184" s="52" t="s">
        <v>106</v>
      </c>
      <c r="C184" s="42" t="s">
        <v>10</v>
      </c>
      <c r="D184" s="51">
        <v>1</v>
      </c>
      <c r="E184" s="10"/>
      <c r="F184" s="11">
        <f t="shared" si="14"/>
        <v>0</v>
      </c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</row>
    <row r="185" spans="1:47" s="4" customFormat="1" ht="21.6" customHeight="1" x14ac:dyDescent="0.25">
      <c r="A185" s="12">
        <v>168</v>
      </c>
      <c r="B185" s="50" t="s">
        <v>116</v>
      </c>
      <c r="C185" s="42" t="s">
        <v>73</v>
      </c>
      <c r="D185" s="51">
        <v>66</v>
      </c>
      <c r="E185" s="10"/>
      <c r="F185" s="11">
        <f t="shared" si="14"/>
        <v>0</v>
      </c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</row>
    <row r="186" spans="1:47" s="4" customFormat="1" ht="21.6" customHeight="1" x14ac:dyDescent="0.25">
      <c r="A186" s="12">
        <v>169</v>
      </c>
      <c r="B186" s="33" t="s">
        <v>29</v>
      </c>
      <c r="C186" s="42" t="s">
        <v>97</v>
      </c>
      <c r="D186" s="51">
        <v>263</v>
      </c>
      <c r="E186" s="10"/>
      <c r="F186" s="11">
        <f t="shared" si="14"/>
        <v>0</v>
      </c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</row>
    <row r="187" spans="1:47" s="4" customFormat="1" ht="21.6" customHeight="1" x14ac:dyDescent="0.25">
      <c r="A187" s="12">
        <v>170</v>
      </c>
      <c r="B187" s="35" t="s">
        <v>102</v>
      </c>
      <c r="C187" s="42" t="s">
        <v>73</v>
      </c>
      <c r="D187" s="51">
        <v>48</v>
      </c>
      <c r="E187" s="10"/>
      <c r="F187" s="11">
        <f t="shared" si="14"/>
        <v>0</v>
      </c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</row>
    <row r="188" spans="1:47" s="4" customFormat="1" ht="21.6" customHeight="1" x14ac:dyDescent="0.25">
      <c r="A188" s="12">
        <v>171</v>
      </c>
      <c r="B188" s="34" t="s">
        <v>30</v>
      </c>
      <c r="C188" s="42" t="s">
        <v>73</v>
      </c>
      <c r="D188" s="51">
        <v>22</v>
      </c>
      <c r="E188" s="10"/>
      <c r="F188" s="11">
        <f t="shared" si="14"/>
        <v>0</v>
      </c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</row>
    <row r="189" spans="1:47" s="4" customFormat="1" ht="21.6" customHeight="1" x14ac:dyDescent="0.25">
      <c r="A189" s="12">
        <v>172</v>
      </c>
      <c r="B189" s="22" t="s">
        <v>31</v>
      </c>
      <c r="C189" s="23" t="s">
        <v>19</v>
      </c>
      <c r="D189" s="24">
        <v>1</v>
      </c>
      <c r="E189" s="10"/>
      <c r="F189" s="11">
        <f t="shared" si="14"/>
        <v>0</v>
      </c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</row>
    <row r="190" spans="1:47" s="4" customFormat="1" ht="10.8" customHeight="1" x14ac:dyDescent="0.25">
      <c r="A190" s="12">
        <v>173</v>
      </c>
      <c r="B190" s="22" t="s">
        <v>20</v>
      </c>
      <c r="C190" s="23" t="s">
        <v>19</v>
      </c>
      <c r="D190" s="24">
        <v>1</v>
      </c>
      <c r="E190" s="10"/>
      <c r="F190" s="11">
        <f>SUM(D190*E190)</f>
        <v>0</v>
      </c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</row>
    <row r="191" spans="1:47" s="26" customFormat="1" ht="12.6" customHeight="1" x14ac:dyDescent="0.25">
      <c r="A191" s="63" t="s">
        <v>13</v>
      </c>
      <c r="B191" s="64"/>
      <c r="C191" s="64"/>
      <c r="D191" s="64"/>
      <c r="E191" s="64"/>
      <c r="F191" s="65"/>
      <c r="G191" s="25"/>
      <c r="H191" s="25"/>
    </row>
    <row r="192" spans="1:47" s="4" customFormat="1" ht="10.8" customHeight="1" x14ac:dyDescent="0.25">
      <c r="A192" s="12">
        <v>174</v>
      </c>
      <c r="B192" s="18" t="s">
        <v>14</v>
      </c>
      <c r="C192" s="14" t="s">
        <v>10</v>
      </c>
      <c r="D192" s="16">
        <v>1</v>
      </c>
      <c r="E192" s="17"/>
      <c r="F192" s="11">
        <f t="shared" ref="F192:F194" si="15">SUM(D192*E192)</f>
        <v>0</v>
      </c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</row>
    <row r="193" spans="1:47" s="4" customFormat="1" ht="21.6" customHeight="1" x14ac:dyDescent="0.25">
      <c r="A193" s="12">
        <v>175</v>
      </c>
      <c r="B193" s="18" t="s">
        <v>55</v>
      </c>
      <c r="C193" s="14" t="s">
        <v>10</v>
      </c>
      <c r="D193" s="16">
        <v>1</v>
      </c>
      <c r="E193" s="17"/>
      <c r="F193" s="11">
        <f t="shared" si="15"/>
        <v>0</v>
      </c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</row>
    <row r="194" spans="1:47" s="4" customFormat="1" ht="32.4" customHeight="1" x14ac:dyDescent="0.25">
      <c r="A194" s="12">
        <v>176</v>
      </c>
      <c r="B194" s="18" t="s">
        <v>15</v>
      </c>
      <c r="C194" s="14" t="s">
        <v>16</v>
      </c>
      <c r="D194" s="16">
        <v>1</v>
      </c>
      <c r="E194" s="17"/>
      <c r="F194" s="11">
        <f t="shared" si="15"/>
        <v>0</v>
      </c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</row>
    <row r="195" spans="1:47" s="26" customFormat="1" ht="10.8" customHeight="1" x14ac:dyDescent="0.25">
      <c r="A195" s="12">
        <v>177</v>
      </c>
      <c r="B195" s="19" t="s">
        <v>21</v>
      </c>
      <c r="C195" s="27" t="s">
        <v>16</v>
      </c>
      <c r="D195" s="28">
        <v>1</v>
      </c>
      <c r="E195" s="29"/>
      <c r="F195" s="11">
        <f t="shared" ref="F195:F196" si="16">SUM(D195*E195)</f>
        <v>0</v>
      </c>
      <c r="G195" s="25"/>
      <c r="H195" s="25"/>
    </row>
    <row r="196" spans="1:47" s="26" customFormat="1" ht="10.8" customHeight="1" x14ac:dyDescent="0.25">
      <c r="A196" s="12">
        <v>178</v>
      </c>
      <c r="B196" s="19" t="s">
        <v>22</v>
      </c>
      <c r="C196" s="27" t="s">
        <v>17</v>
      </c>
      <c r="D196" s="30">
        <v>0.37</v>
      </c>
      <c r="E196" s="29"/>
      <c r="F196" s="11">
        <f t="shared" si="16"/>
        <v>0</v>
      </c>
      <c r="G196" s="25"/>
    </row>
    <row r="197" spans="1:47" s="4" customFormat="1" ht="12.6" customHeight="1" thickBot="1" x14ac:dyDescent="0.3">
      <c r="A197" s="66" t="s">
        <v>47</v>
      </c>
      <c r="B197" s="67"/>
      <c r="C197" s="67"/>
      <c r="D197" s="67"/>
      <c r="E197" s="68"/>
      <c r="F197" s="31">
        <f>SUM(F151:F196)</f>
        <v>0</v>
      </c>
      <c r="G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</row>
    <row r="198" spans="1:47" s="4" customFormat="1" ht="12.6" customHeight="1" x14ac:dyDescent="0.25">
      <c r="A198" s="63" t="s">
        <v>49</v>
      </c>
      <c r="B198" s="64"/>
      <c r="C198" s="64"/>
      <c r="D198" s="64"/>
      <c r="E198" s="64"/>
      <c r="F198" s="6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</row>
    <row r="199" spans="1:47" s="4" customFormat="1" ht="10.8" customHeight="1" x14ac:dyDescent="0.25">
      <c r="A199" s="12">
        <v>179</v>
      </c>
      <c r="B199" s="41" t="s">
        <v>110</v>
      </c>
      <c r="C199" s="42" t="s">
        <v>57</v>
      </c>
      <c r="D199" s="24">
        <v>5</v>
      </c>
      <c r="E199" s="10"/>
      <c r="F199" s="11">
        <f t="shared" ref="F199:F238" si="17">SUM(D199*E199)</f>
        <v>0</v>
      </c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</row>
    <row r="200" spans="1:47" s="4" customFormat="1" ht="21.6" customHeight="1" x14ac:dyDescent="0.25">
      <c r="A200" s="12">
        <v>180</v>
      </c>
      <c r="B200" s="41" t="s">
        <v>58</v>
      </c>
      <c r="C200" s="43" t="s">
        <v>59</v>
      </c>
      <c r="D200" s="17">
        <v>0.46</v>
      </c>
      <c r="E200" s="10"/>
      <c r="F200" s="11">
        <f t="shared" si="17"/>
        <v>0</v>
      </c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</row>
    <row r="201" spans="1:47" s="4" customFormat="1" ht="10.8" customHeight="1" x14ac:dyDescent="0.25">
      <c r="A201" s="12">
        <v>181</v>
      </c>
      <c r="B201" s="41" t="s">
        <v>75</v>
      </c>
      <c r="C201" s="42" t="s">
        <v>10</v>
      </c>
      <c r="D201" s="24">
        <v>1</v>
      </c>
      <c r="E201" s="10"/>
      <c r="F201" s="11">
        <f t="shared" si="17"/>
        <v>0</v>
      </c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</row>
    <row r="202" spans="1:47" s="4" customFormat="1" ht="10.8" customHeight="1" x14ac:dyDescent="0.25">
      <c r="A202" s="12">
        <v>182</v>
      </c>
      <c r="B202" s="41" t="s">
        <v>77</v>
      </c>
      <c r="C202" s="42" t="s">
        <v>11</v>
      </c>
      <c r="D202" s="24">
        <v>8</v>
      </c>
      <c r="E202" s="10"/>
      <c r="F202" s="11">
        <f t="shared" si="17"/>
        <v>0</v>
      </c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</row>
    <row r="203" spans="1:47" s="4" customFormat="1" ht="10.8" customHeight="1" x14ac:dyDescent="0.25">
      <c r="A203" s="12">
        <v>183</v>
      </c>
      <c r="B203" s="41" t="s">
        <v>84</v>
      </c>
      <c r="C203" s="42" t="s">
        <v>11</v>
      </c>
      <c r="D203" s="24">
        <v>11</v>
      </c>
      <c r="E203" s="10"/>
      <c r="F203" s="11">
        <f t="shared" si="17"/>
        <v>0</v>
      </c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</row>
    <row r="204" spans="1:47" s="4" customFormat="1" ht="10.8" customHeight="1" x14ac:dyDescent="0.25">
      <c r="A204" s="12">
        <v>184</v>
      </c>
      <c r="B204" s="19" t="s">
        <v>89</v>
      </c>
      <c r="C204" s="46" t="s">
        <v>86</v>
      </c>
      <c r="D204" s="24">
        <v>1</v>
      </c>
      <c r="E204" s="10"/>
      <c r="F204" s="11">
        <f t="shared" si="17"/>
        <v>0</v>
      </c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</row>
    <row r="205" spans="1:47" s="4" customFormat="1" ht="10.8" customHeight="1" x14ac:dyDescent="0.25">
      <c r="A205" s="12">
        <v>185</v>
      </c>
      <c r="B205" s="19" t="s">
        <v>90</v>
      </c>
      <c r="C205" s="27" t="s">
        <v>11</v>
      </c>
      <c r="D205" s="24">
        <v>770</v>
      </c>
      <c r="E205" s="10"/>
      <c r="F205" s="11">
        <f t="shared" si="17"/>
        <v>0</v>
      </c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</row>
    <row r="206" spans="1:47" s="4" customFormat="1" ht="10.8" customHeight="1" x14ac:dyDescent="0.25">
      <c r="A206" s="12">
        <v>186</v>
      </c>
      <c r="B206" s="19" t="s">
        <v>91</v>
      </c>
      <c r="C206" s="42" t="s">
        <v>73</v>
      </c>
      <c r="D206" s="24">
        <v>154</v>
      </c>
      <c r="E206" s="10"/>
      <c r="F206" s="11">
        <f t="shared" si="17"/>
        <v>0</v>
      </c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</row>
    <row r="207" spans="1:47" s="4" customFormat="1" ht="10.8" customHeight="1" x14ac:dyDescent="0.25">
      <c r="A207" s="12">
        <v>187</v>
      </c>
      <c r="B207" s="19" t="s">
        <v>92</v>
      </c>
      <c r="C207" s="42" t="s">
        <v>73</v>
      </c>
      <c r="D207" s="24">
        <v>462</v>
      </c>
      <c r="E207" s="10"/>
      <c r="F207" s="11">
        <f t="shared" si="17"/>
        <v>0</v>
      </c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</row>
    <row r="208" spans="1:47" s="4" customFormat="1" ht="10.8" customHeight="1" x14ac:dyDescent="0.25">
      <c r="A208" s="12">
        <v>188</v>
      </c>
      <c r="B208" s="19" t="s">
        <v>93</v>
      </c>
      <c r="C208" s="42" t="s">
        <v>73</v>
      </c>
      <c r="D208" s="24">
        <v>30</v>
      </c>
      <c r="E208" s="10"/>
      <c r="F208" s="11">
        <f t="shared" si="17"/>
        <v>0</v>
      </c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</row>
    <row r="209" spans="1:47" s="4" customFormat="1" ht="21.6" customHeight="1" x14ac:dyDescent="0.25">
      <c r="A209" s="12">
        <v>189</v>
      </c>
      <c r="B209" s="19" t="s">
        <v>94</v>
      </c>
      <c r="C209" s="42" t="s">
        <v>73</v>
      </c>
      <c r="D209" s="24">
        <v>15</v>
      </c>
      <c r="E209" s="10"/>
      <c r="F209" s="11">
        <f t="shared" si="17"/>
        <v>0</v>
      </c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</row>
    <row r="210" spans="1:47" s="4" customFormat="1" ht="10.8" customHeight="1" x14ac:dyDescent="0.25">
      <c r="A210" s="12">
        <v>190</v>
      </c>
      <c r="B210" s="19" t="s">
        <v>111</v>
      </c>
      <c r="C210" s="42" t="s">
        <v>73</v>
      </c>
      <c r="D210" s="24">
        <v>81</v>
      </c>
      <c r="E210" s="10"/>
      <c r="F210" s="11">
        <f t="shared" si="17"/>
        <v>0</v>
      </c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</row>
    <row r="211" spans="1:47" s="4" customFormat="1" ht="21.6" customHeight="1" x14ac:dyDescent="0.25">
      <c r="A211" s="12">
        <v>191</v>
      </c>
      <c r="B211" s="19" t="s">
        <v>115</v>
      </c>
      <c r="C211" s="42" t="s">
        <v>73</v>
      </c>
      <c r="D211" s="24">
        <v>36</v>
      </c>
      <c r="E211" s="10"/>
      <c r="F211" s="11">
        <f t="shared" si="17"/>
        <v>0</v>
      </c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</row>
    <row r="212" spans="1:47" s="4" customFormat="1" ht="10.8" customHeight="1" x14ac:dyDescent="0.25">
      <c r="A212" s="12">
        <v>192</v>
      </c>
      <c r="B212" s="47" t="s">
        <v>95</v>
      </c>
      <c r="C212" s="42" t="s">
        <v>73</v>
      </c>
      <c r="D212" s="24">
        <v>132</v>
      </c>
      <c r="E212" s="10"/>
      <c r="F212" s="11">
        <f t="shared" si="17"/>
        <v>0</v>
      </c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</row>
    <row r="213" spans="1:47" s="4" customFormat="1" ht="10.8" customHeight="1" x14ac:dyDescent="0.25">
      <c r="A213" s="12">
        <v>193</v>
      </c>
      <c r="B213" s="48" t="s">
        <v>96</v>
      </c>
      <c r="C213" s="42" t="s">
        <v>97</v>
      </c>
      <c r="D213" s="24">
        <v>4620</v>
      </c>
      <c r="E213" s="10"/>
      <c r="F213" s="11">
        <f t="shared" si="17"/>
        <v>0</v>
      </c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</row>
    <row r="214" spans="1:47" s="4" customFormat="1" ht="21.6" customHeight="1" x14ac:dyDescent="0.25">
      <c r="A214" s="12">
        <v>194</v>
      </c>
      <c r="B214" s="32" t="s">
        <v>29</v>
      </c>
      <c r="C214" s="42" t="s">
        <v>97</v>
      </c>
      <c r="D214" s="24">
        <v>3760</v>
      </c>
      <c r="E214" s="10"/>
      <c r="F214" s="11">
        <f t="shared" ref="F214:F237" si="18">SUM(D214*E214)</f>
        <v>0</v>
      </c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</row>
    <row r="215" spans="1:47" s="4" customFormat="1" ht="21.6" customHeight="1" x14ac:dyDescent="0.25">
      <c r="A215" s="12">
        <v>195</v>
      </c>
      <c r="B215" s="41" t="s">
        <v>117</v>
      </c>
      <c r="C215" s="42" t="s">
        <v>97</v>
      </c>
      <c r="D215" s="24">
        <v>258</v>
      </c>
      <c r="E215" s="10"/>
      <c r="F215" s="11">
        <f t="shared" si="18"/>
        <v>0</v>
      </c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</row>
    <row r="216" spans="1:47" s="4" customFormat="1" ht="21.6" customHeight="1" x14ac:dyDescent="0.25">
      <c r="A216" s="12">
        <v>196</v>
      </c>
      <c r="B216" s="36" t="s">
        <v>98</v>
      </c>
      <c r="C216" s="42" t="s">
        <v>73</v>
      </c>
      <c r="D216" s="24">
        <v>752</v>
      </c>
      <c r="E216" s="10"/>
      <c r="F216" s="11">
        <f t="shared" si="18"/>
        <v>0</v>
      </c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</row>
    <row r="217" spans="1:47" s="4" customFormat="1" ht="21.6" customHeight="1" x14ac:dyDescent="0.25">
      <c r="A217" s="12">
        <v>197</v>
      </c>
      <c r="B217" s="18" t="s">
        <v>99</v>
      </c>
      <c r="C217" s="42" t="s">
        <v>73</v>
      </c>
      <c r="D217" s="24">
        <v>343</v>
      </c>
      <c r="E217" s="10"/>
      <c r="F217" s="11">
        <f t="shared" si="18"/>
        <v>0</v>
      </c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</row>
    <row r="218" spans="1:47" s="4" customFormat="1" ht="10.8" customHeight="1" x14ac:dyDescent="0.25">
      <c r="A218" s="12">
        <v>198</v>
      </c>
      <c r="B218" s="19" t="s">
        <v>112</v>
      </c>
      <c r="C218" s="27" t="s">
        <v>10</v>
      </c>
      <c r="D218" s="24">
        <v>4</v>
      </c>
      <c r="E218" s="10"/>
      <c r="F218" s="11">
        <f t="shared" si="18"/>
        <v>0</v>
      </c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</row>
    <row r="219" spans="1:47" s="4" customFormat="1" ht="21.6" customHeight="1" x14ac:dyDescent="0.25">
      <c r="A219" s="12">
        <v>199</v>
      </c>
      <c r="B219" s="49" t="s">
        <v>103</v>
      </c>
      <c r="C219" s="42" t="s">
        <v>10</v>
      </c>
      <c r="D219" s="24">
        <v>1</v>
      </c>
      <c r="E219" s="10"/>
      <c r="F219" s="11">
        <f t="shared" si="18"/>
        <v>0</v>
      </c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</row>
    <row r="220" spans="1:47" s="4" customFormat="1" ht="21.6" customHeight="1" x14ac:dyDescent="0.25">
      <c r="A220" s="12">
        <v>200</v>
      </c>
      <c r="B220" s="33" t="s">
        <v>29</v>
      </c>
      <c r="C220" s="42" t="s">
        <v>97</v>
      </c>
      <c r="D220" s="24">
        <v>107</v>
      </c>
      <c r="E220" s="10"/>
      <c r="F220" s="11">
        <f t="shared" si="18"/>
        <v>0</v>
      </c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</row>
    <row r="221" spans="1:47" s="4" customFormat="1" ht="21.6" customHeight="1" x14ac:dyDescent="0.25">
      <c r="A221" s="12">
        <v>201</v>
      </c>
      <c r="B221" s="35" t="s">
        <v>102</v>
      </c>
      <c r="C221" s="42" t="s">
        <v>73</v>
      </c>
      <c r="D221" s="24">
        <v>20</v>
      </c>
      <c r="E221" s="10"/>
      <c r="F221" s="11">
        <f t="shared" si="18"/>
        <v>0</v>
      </c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</row>
    <row r="222" spans="1:47" s="4" customFormat="1" ht="21.6" customHeight="1" x14ac:dyDescent="0.25">
      <c r="A222" s="12">
        <v>202</v>
      </c>
      <c r="B222" s="34" t="s">
        <v>30</v>
      </c>
      <c r="C222" s="42" t="s">
        <v>73</v>
      </c>
      <c r="D222" s="24">
        <v>9</v>
      </c>
      <c r="E222" s="10"/>
      <c r="F222" s="11">
        <f t="shared" si="18"/>
        <v>0</v>
      </c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</row>
    <row r="223" spans="1:47" s="4" customFormat="1" ht="21.6" customHeight="1" x14ac:dyDescent="0.25">
      <c r="A223" s="12">
        <v>203</v>
      </c>
      <c r="B223" s="49" t="s">
        <v>104</v>
      </c>
      <c r="C223" s="42" t="s">
        <v>10</v>
      </c>
      <c r="D223" s="24">
        <v>1</v>
      </c>
      <c r="E223" s="10"/>
      <c r="F223" s="11">
        <f t="shared" si="18"/>
        <v>0</v>
      </c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</row>
    <row r="224" spans="1:47" s="4" customFormat="1" ht="21.6" customHeight="1" x14ac:dyDescent="0.25">
      <c r="A224" s="12">
        <v>204</v>
      </c>
      <c r="B224" s="50" t="s">
        <v>116</v>
      </c>
      <c r="C224" s="42" t="s">
        <v>73</v>
      </c>
      <c r="D224" s="51">
        <v>13</v>
      </c>
      <c r="E224" s="10"/>
      <c r="F224" s="11">
        <f t="shared" si="18"/>
        <v>0</v>
      </c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</row>
    <row r="225" spans="1:50" s="4" customFormat="1" ht="21.6" customHeight="1" x14ac:dyDescent="0.25">
      <c r="A225" s="12">
        <v>205</v>
      </c>
      <c r="B225" s="33" t="s">
        <v>29</v>
      </c>
      <c r="C225" s="42" t="s">
        <v>97</v>
      </c>
      <c r="D225" s="51">
        <v>42</v>
      </c>
      <c r="E225" s="10"/>
      <c r="F225" s="11">
        <f t="shared" si="18"/>
        <v>0</v>
      </c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</row>
    <row r="226" spans="1:50" s="4" customFormat="1" ht="21.6" customHeight="1" x14ac:dyDescent="0.25">
      <c r="A226" s="12">
        <v>206</v>
      </c>
      <c r="B226" s="35" t="s">
        <v>102</v>
      </c>
      <c r="C226" s="42" t="s">
        <v>73</v>
      </c>
      <c r="D226" s="51">
        <v>8</v>
      </c>
      <c r="E226" s="10"/>
      <c r="F226" s="11">
        <f t="shared" si="18"/>
        <v>0</v>
      </c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</row>
    <row r="227" spans="1:50" s="4" customFormat="1" ht="21.6" customHeight="1" x14ac:dyDescent="0.25">
      <c r="A227" s="12">
        <v>207</v>
      </c>
      <c r="B227" s="34" t="s">
        <v>30</v>
      </c>
      <c r="C227" s="42" t="s">
        <v>73</v>
      </c>
      <c r="D227" s="51">
        <v>4</v>
      </c>
      <c r="E227" s="10"/>
      <c r="F227" s="11">
        <f t="shared" si="18"/>
        <v>0</v>
      </c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</row>
    <row r="228" spans="1:50" s="4" customFormat="1" ht="21.6" customHeight="1" x14ac:dyDescent="0.25">
      <c r="A228" s="12">
        <v>208</v>
      </c>
      <c r="B228" s="49" t="s">
        <v>118</v>
      </c>
      <c r="C228" s="42" t="s">
        <v>10</v>
      </c>
      <c r="D228" s="24">
        <v>1</v>
      </c>
      <c r="E228" s="10"/>
      <c r="F228" s="11">
        <f t="shared" si="18"/>
        <v>0</v>
      </c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</row>
    <row r="229" spans="1:50" s="4" customFormat="1" ht="21.6" customHeight="1" x14ac:dyDescent="0.25">
      <c r="A229" s="12">
        <v>209</v>
      </c>
      <c r="B229" s="50" t="s">
        <v>119</v>
      </c>
      <c r="C229" s="42" t="s">
        <v>73</v>
      </c>
      <c r="D229" s="24">
        <v>260</v>
      </c>
      <c r="E229" s="10"/>
      <c r="F229" s="11">
        <f t="shared" si="18"/>
        <v>0</v>
      </c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</row>
    <row r="230" spans="1:50" s="4" customFormat="1" ht="21.6" customHeight="1" x14ac:dyDescent="0.25">
      <c r="A230" s="12">
        <v>210</v>
      </c>
      <c r="B230" s="33" t="s">
        <v>29</v>
      </c>
      <c r="C230" s="42" t="s">
        <v>97</v>
      </c>
      <c r="D230" s="51">
        <v>795</v>
      </c>
      <c r="E230" s="10"/>
      <c r="F230" s="11">
        <f t="shared" si="18"/>
        <v>0</v>
      </c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</row>
    <row r="231" spans="1:50" s="4" customFormat="1" ht="21.6" customHeight="1" x14ac:dyDescent="0.25">
      <c r="A231" s="12">
        <v>211</v>
      </c>
      <c r="B231" s="35" t="s">
        <v>102</v>
      </c>
      <c r="C231" s="42" t="s">
        <v>73</v>
      </c>
      <c r="D231" s="51">
        <v>147</v>
      </c>
      <c r="E231" s="10"/>
      <c r="F231" s="11">
        <f t="shared" si="18"/>
        <v>0</v>
      </c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</row>
    <row r="232" spans="1:50" s="4" customFormat="1" ht="21.6" customHeight="1" x14ac:dyDescent="0.25">
      <c r="A232" s="12">
        <v>212</v>
      </c>
      <c r="B232" s="34" t="s">
        <v>30</v>
      </c>
      <c r="C232" s="42" t="s">
        <v>73</v>
      </c>
      <c r="D232" s="51">
        <v>68</v>
      </c>
      <c r="E232" s="10"/>
      <c r="F232" s="11">
        <f t="shared" si="18"/>
        <v>0</v>
      </c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</row>
    <row r="233" spans="1:50" s="4" customFormat="1" ht="21.6" customHeight="1" x14ac:dyDescent="0.25">
      <c r="A233" s="12">
        <v>213</v>
      </c>
      <c r="B233" s="52" t="s">
        <v>106</v>
      </c>
      <c r="C233" s="42" t="s">
        <v>10</v>
      </c>
      <c r="D233" s="51">
        <v>1</v>
      </c>
      <c r="E233" s="10"/>
      <c r="F233" s="11">
        <f t="shared" si="18"/>
        <v>0</v>
      </c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</row>
    <row r="234" spans="1:50" s="4" customFormat="1" ht="21.6" customHeight="1" x14ac:dyDescent="0.25">
      <c r="A234" s="12">
        <v>214</v>
      </c>
      <c r="B234" s="33" t="s">
        <v>29</v>
      </c>
      <c r="C234" s="42" t="s">
        <v>97</v>
      </c>
      <c r="D234" s="51">
        <v>263</v>
      </c>
      <c r="E234" s="10"/>
      <c r="F234" s="11">
        <f t="shared" si="18"/>
        <v>0</v>
      </c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</row>
    <row r="235" spans="1:50" s="4" customFormat="1" ht="21.6" customHeight="1" x14ac:dyDescent="0.25">
      <c r="A235" s="12">
        <v>215</v>
      </c>
      <c r="B235" s="35" t="s">
        <v>102</v>
      </c>
      <c r="C235" s="42" t="s">
        <v>73</v>
      </c>
      <c r="D235" s="51">
        <v>48</v>
      </c>
      <c r="E235" s="10"/>
      <c r="F235" s="11">
        <f t="shared" si="18"/>
        <v>0</v>
      </c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</row>
    <row r="236" spans="1:50" s="21" customFormat="1" ht="21.6" customHeight="1" x14ac:dyDescent="0.25">
      <c r="A236" s="12">
        <v>216</v>
      </c>
      <c r="B236" s="34" t="s">
        <v>30</v>
      </c>
      <c r="C236" s="42" t="s">
        <v>73</v>
      </c>
      <c r="D236" s="51">
        <v>22</v>
      </c>
      <c r="E236" s="10"/>
      <c r="F236" s="11">
        <f t="shared" si="18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</row>
    <row r="237" spans="1:50" s="4" customFormat="1" ht="21.6" customHeight="1" x14ac:dyDescent="0.25">
      <c r="A237" s="12">
        <v>217</v>
      </c>
      <c r="B237" s="22" t="s">
        <v>31</v>
      </c>
      <c r="C237" s="23" t="s">
        <v>19</v>
      </c>
      <c r="D237" s="24">
        <v>1</v>
      </c>
      <c r="E237" s="10"/>
      <c r="F237" s="11">
        <f t="shared" si="18"/>
        <v>0</v>
      </c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</row>
    <row r="238" spans="1:50" s="4" customFormat="1" ht="10.8" customHeight="1" x14ac:dyDescent="0.25">
      <c r="A238" s="12">
        <v>218</v>
      </c>
      <c r="B238" s="22" t="s">
        <v>20</v>
      </c>
      <c r="C238" s="23" t="s">
        <v>19</v>
      </c>
      <c r="D238" s="24">
        <v>1</v>
      </c>
      <c r="E238" s="10"/>
      <c r="F238" s="11">
        <f t="shared" si="17"/>
        <v>0</v>
      </c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</row>
    <row r="239" spans="1:50" s="26" customFormat="1" ht="12.6" customHeight="1" x14ac:dyDescent="0.25">
      <c r="A239" s="63" t="s">
        <v>13</v>
      </c>
      <c r="B239" s="64"/>
      <c r="C239" s="64"/>
      <c r="D239" s="64"/>
      <c r="E239" s="64"/>
      <c r="F239" s="65"/>
      <c r="G239" s="25"/>
      <c r="H239" s="25"/>
    </row>
    <row r="240" spans="1:50" s="4" customFormat="1" ht="10.8" customHeight="1" x14ac:dyDescent="0.25">
      <c r="A240" s="12">
        <v>219</v>
      </c>
      <c r="B240" s="18" t="s">
        <v>14</v>
      </c>
      <c r="C240" s="14" t="s">
        <v>10</v>
      </c>
      <c r="D240" s="16">
        <v>2</v>
      </c>
      <c r="E240" s="17"/>
      <c r="F240" s="11">
        <f t="shared" ref="F240:F242" si="19">SUM(D240*E240)</f>
        <v>0</v>
      </c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</row>
    <row r="241" spans="1:47" s="4" customFormat="1" ht="21.6" customHeight="1" x14ac:dyDescent="0.25">
      <c r="A241" s="12">
        <v>220</v>
      </c>
      <c r="B241" s="18" t="s">
        <v>55</v>
      </c>
      <c r="C241" s="14" t="s">
        <v>10</v>
      </c>
      <c r="D241" s="16">
        <v>1</v>
      </c>
      <c r="E241" s="17"/>
      <c r="F241" s="11">
        <f t="shared" si="19"/>
        <v>0</v>
      </c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</row>
    <row r="242" spans="1:47" s="4" customFormat="1" ht="32.4" customHeight="1" x14ac:dyDescent="0.25">
      <c r="A242" s="12">
        <v>221</v>
      </c>
      <c r="B242" s="18" t="s">
        <v>15</v>
      </c>
      <c r="C242" s="14" t="s">
        <v>16</v>
      </c>
      <c r="D242" s="16">
        <v>1</v>
      </c>
      <c r="E242" s="17"/>
      <c r="F242" s="11">
        <f t="shared" si="19"/>
        <v>0</v>
      </c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</row>
    <row r="243" spans="1:47" s="26" customFormat="1" ht="10.8" customHeight="1" x14ac:dyDescent="0.25">
      <c r="A243" s="12">
        <v>222</v>
      </c>
      <c r="B243" s="19" t="s">
        <v>21</v>
      </c>
      <c r="C243" s="27" t="s">
        <v>16</v>
      </c>
      <c r="D243" s="28">
        <v>2</v>
      </c>
      <c r="E243" s="29"/>
      <c r="F243" s="11">
        <f t="shared" ref="F243:F244" si="20">SUM(D243*E243)</f>
        <v>0</v>
      </c>
      <c r="G243" s="25"/>
      <c r="H243" s="25"/>
    </row>
    <row r="244" spans="1:47" s="26" customFormat="1" ht="10.8" customHeight="1" x14ac:dyDescent="0.25">
      <c r="A244" s="12">
        <v>223</v>
      </c>
      <c r="B244" s="19" t="s">
        <v>22</v>
      </c>
      <c r="C244" s="27" t="s">
        <v>17</v>
      </c>
      <c r="D244" s="30">
        <v>0.31</v>
      </c>
      <c r="E244" s="29"/>
      <c r="F244" s="11">
        <f t="shared" si="20"/>
        <v>0</v>
      </c>
      <c r="G244" s="25"/>
    </row>
    <row r="245" spans="1:47" s="4" customFormat="1" ht="12.6" customHeight="1" thickBot="1" x14ac:dyDescent="0.3">
      <c r="A245" s="66" t="s">
        <v>50</v>
      </c>
      <c r="B245" s="67"/>
      <c r="C245" s="67"/>
      <c r="D245" s="67"/>
      <c r="E245" s="68"/>
      <c r="F245" s="31">
        <f>SUM(F199:F244)</f>
        <v>0</v>
      </c>
      <c r="G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</row>
    <row r="246" spans="1:47" s="4" customFormat="1" ht="12.6" customHeight="1" x14ac:dyDescent="0.25">
      <c r="A246" s="63" t="s">
        <v>51</v>
      </c>
      <c r="B246" s="64"/>
      <c r="C246" s="64"/>
      <c r="D246" s="64"/>
      <c r="E246" s="64"/>
      <c r="F246" s="6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</row>
    <row r="247" spans="1:47" s="4" customFormat="1" ht="10.8" customHeight="1" x14ac:dyDescent="0.25">
      <c r="A247" s="12">
        <v>224</v>
      </c>
      <c r="B247" s="41" t="s">
        <v>110</v>
      </c>
      <c r="C247" s="42" t="s">
        <v>57</v>
      </c>
      <c r="D247" s="24">
        <v>5</v>
      </c>
      <c r="E247" s="10"/>
      <c r="F247" s="11">
        <f t="shared" ref="F247:F306" si="21">SUM(D247*E247)</f>
        <v>0</v>
      </c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</row>
    <row r="248" spans="1:47" s="4" customFormat="1" ht="21.6" customHeight="1" x14ac:dyDescent="0.25">
      <c r="A248" s="12">
        <v>225</v>
      </c>
      <c r="B248" s="41" t="s">
        <v>58</v>
      </c>
      <c r="C248" s="43" t="s">
        <v>59</v>
      </c>
      <c r="D248" s="17">
        <v>1.34</v>
      </c>
      <c r="E248" s="10"/>
      <c r="F248" s="11">
        <f t="shared" si="21"/>
        <v>0</v>
      </c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</row>
    <row r="249" spans="1:47" s="4" customFormat="1" ht="10.8" customHeight="1" x14ac:dyDescent="0.25">
      <c r="A249" s="12">
        <v>226</v>
      </c>
      <c r="B249" s="19" t="s">
        <v>61</v>
      </c>
      <c r="C249" s="42" t="s">
        <v>62</v>
      </c>
      <c r="D249" s="24">
        <v>228</v>
      </c>
      <c r="E249" s="10"/>
      <c r="F249" s="11">
        <f t="shared" si="21"/>
        <v>0</v>
      </c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</row>
    <row r="250" spans="1:47" s="4" customFormat="1" ht="10.8" customHeight="1" x14ac:dyDescent="0.25">
      <c r="A250" s="12">
        <v>227</v>
      </c>
      <c r="B250" s="44" t="s">
        <v>129</v>
      </c>
      <c r="C250" s="42" t="s">
        <v>62</v>
      </c>
      <c r="D250" s="24">
        <v>212</v>
      </c>
      <c r="E250" s="10"/>
      <c r="F250" s="11">
        <f t="shared" si="21"/>
        <v>0</v>
      </c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</row>
    <row r="251" spans="1:47" s="4" customFormat="1" ht="10.8" customHeight="1" x14ac:dyDescent="0.25">
      <c r="A251" s="12">
        <v>228</v>
      </c>
      <c r="B251" s="44" t="s">
        <v>130</v>
      </c>
      <c r="C251" s="42" t="s">
        <v>62</v>
      </c>
      <c r="D251" s="24">
        <v>112</v>
      </c>
      <c r="E251" s="10"/>
      <c r="F251" s="11">
        <f t="shared" si="21"/>
        <v>0</v>
      </c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</row>
    <row r="252" spans="1:47" s="4" customFormat="1" ht="10.8" customHeight="1" x14ac:dyDescent="0.25">
      <c r="A252" s="12">
        <v>229</v>
      </c>
      <c r="B252" s="19" t="s">
        <v>69</v>
      </c>
      <c r="C252" s="42" t="s">
        <v>62</v>
      </c>
      <c r="D252" s="24">
        <v>228</v>
      </c>
      <c r="E252" s="10"/>
      <c r="F252" s="11">
        <f t="shared" si="21"/>
        <v>0</v>
      </c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</row>
    <row r="253" spans="1:47" s="4" customFormat="1" ht="10.8" customHeight="1" x14ac:dyDescent="0.25">
      <c r="A253" s="12">
        <v>230</v>
      </c>
      <c r="B253" s="19" t="s">
        <v>70</v>
      </c>
      <c r="C253" s="42" t="s">
        <v>62</v>
      </c>
      <c r="D253" s="24">
        <v>552</v>
      </c>
      <c r="E253" s="10"/>
      <c r="F253" s="11">
        <f t="shared" si="21"/>
        <v>0</v>
      </c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</row>
    <row r="254" spans="1:47" s="4" customFormat="1" ht="10.8" customHeight="1" x14ac:dyDescent="0.25">
      <c r="A254" s="12">
        <v>231</v>
      </c>
      <c r="B254" s="19" t="s">
        <v>71</v>
      </c>
      <c r="C254" s="42" t="s">
        <v>62</v>
      </c>
      <c r="D254" s="24">
        <v>552</v>
      </c>
      <c r="E254" s="10"/>
      <c r="F254" s="11">
        <f t="shared" si="21"/>
        <v>0</v>
      </c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</row>
    <row r="255" spans="1:47" s="4" customFormat="1" ht="21.6" customHeight="1" x14ac:dyDescent="0.25">
      <c r="A255" s="12">
        <v>232</v>
      </c>
      <c r="B255" s="19" t="s">
        <v>74</v>
      </c>
      <c r="C255" s="42" t="s">
        <v>11</v>
      </c>
      <c r="D255" s="24">
        <v>35</v>
      </c>
      <c r="E255" s="10"/>
      <c r="F255" s="11">
        <f t="shared" si="21"/>
        <v>0</v>
      </c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</row>
    <row r="256" spans="1:47" s="4" customFormat="1" ht="10.8" customHeight="1" x14ac:dyDescent="0.25">
      <c r="A256" s="12">
        <v>233</v>
      </c>
      <c r="B256" s="41" t="s">
        <v>75</v>
      </c>
      <c r="C256" s="42" t="s">
        <v>10</v>
      </c>
      <c r="D256" s="24">
        <v>4</v>
      </c>
      <c r="E256" s="10"/>
      <c r="F256" s="11">
        <f t="shared" si="21"/>
        <v>0</v>
      </c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</row>
    <row r="257" spans="1:47" s="4" customFormat="1" ht="10.8" customHeight="1" x14ac:dyDescent="0.25">
      <c r="A257" s="12">
        <v>234</v>
      </c>
      <c r="B257" s="41" t="s">
        <v>76</v>
      </c>
      <c r="C257" s="42" t="s">
        <v>11</v>
      </c>
      <c r="D257" s="24">
        <v>8</v>
      </c>
      <c r="E257" s="10"/>
      <c r="F257" s="11">
        <f t="shared" si="21"/>
        <v>0</v>
      </c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</row>
    <row r="258" spans="1:47" s="4" customFormat="1" ht="10.8" customHeight="1" x14ac:dyDescent="0.25">
      <c r="A258" s="12">
        <v>235</v>
      </c>
      <c r="B258" s="41" t="s">
        <v>77</v>
      </c>
      <c r="C258" s="42" t="s">
        <v>11</v>
      </c>
      <c r="D258" s="24">
        <v>10</v>
      </c>
      <c r="E258" s="10"/>
      <c r="F258" s="11">
        <f t="shared" ref="F258:F289" si="22">SUM(D258*E258)</f>
        <v>0</v>
      </c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</row>
    <row r="259" spans="1:47" s="4" customFormat="1" ht="10.8" customHeight="1" x14ac:dyDescent="0.25">
      <c r="A259" s="12">
        <v>236</v>
      </c>
      <c r="B259" s="41" t="s">
        <v>131</v>
      </c>
      <c r="C259" s="42" t="s">
        <v>11</v>
      </c>
      <c r="D259" s="24">
        <v>9</v>
      </c>
      <c r="E259" s="10"/>
      <c r="F259" s="11">
        <f t="shared" si="22"/>
        <v>0</v>
      </c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</row>
    <row r="260" spans="1:47" s="4" customFormat="1" ht="10.8" customHeight="1" x14ac:dyDescent="0.25">
      <c r="A260" s="12">
        <v>237</v>
      </c>
      <c r="B260" s="41" t="s">
        <v>78</v>
      </c>
      <c r="C260" s="42" t="s">
        <v>73</v>
      </c>
      <c r="D260" s="45">
        <v>0.3</v>
      </c>
      <c r="E260" s="10"/>
      <c r="F260" s="11">
        <f t="shared" si="22"/>
        <v>0</v>
      </c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</row>
    <row r="261" spans="1:47" s="4" customFormat="1" ht="10.8" customHeight="1" x14ac:dyDescent="0.25">
      <c r="A261" s="12">
        <v>238</v>
      </c>
      <c r="B261" s="41" t="s">
        <v>79</v>
      </c>
      <c r="C261" s="42" t="s">
        <v>80</v>
      </c>
      <c r="D261" s="24">
        <v>2</v>
      </c>
      <c r="E261" s="10"/>
      <c r="F261" s="11">
        <f t="shared" si="22"/>
        <v>0</v>
      </c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</row>
    <row r="262" spans="1:47" s="4" customFormat="1" ht="10.8" customHeight="1" x14ac:dyDescent="0.25">
      <c r="A262" s="12">
        <v>239</v>
      </c>
      <c r="B262" s="41" t="s">
        <v>82</v>
      </c>
      <c r="C262" s="42" t="s">
        <v>11</v>
      </c>
      <c r="D262" s="24">
        <v>34</v>
      </c>
      <c r="E262" s="10"/>
      <c r="F262" s="11">
        <f t="shared" si="22"/>
        <v>0</v>
      </c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</row>
    <row r="263" spans="1:47" s="4" customFormat="1" ht="10.8" customHeight="1" x14ac:dyDescent="0.25">
      <c r="A263" s="12">
        <v>240</v>
      </c>
      <c r="B263" s="41" t="s">
        <v>83</v>
      </c>
      <c r="C263" s="42" t="s">
        <v>11</v>
      </c>
      <c r="D263" s="24">
        <v>10</v>
      </c>
      <c r="E263" s="10"/>
      <c r="F263" s="11">
        <f t="shared" si="22"/>
        <v>0</v>
      </c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</row>
    <row r="264" spans="1:47" s="4" customFormat="1" ht="10.8" customHeight="1" x14ac:dyDescent="0.25">
      <c r="A264" s="12">
        <v>241</v>
      </c>
      <c r="B264" s="19" t="s">
        <v>87</v>
      </c>
      <c r="C264" s="46" t="s">
        <v>86</v>
      </c>
      <c r="D264" s="24">
        <v>3</v>
      </c>
      <c r="E264" s="10"/>
      <c r="F264" s="11">
        <f t="shared" si="22"/>
        <v>0</v>
      </c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</row>
    <row r="265" spans="1:47" s="4" customFormat="1" ht="10.8" customHeight="1" x14ac:dyDescent="0.25">
      <c r="A265" s="12">
        <v>242</v>
      </c>
      <c r="B265" s="19" t="s">
        <v>88</v>
      </c>
      <c r="C265" s="46" t="s">
        <v>86</v>
      </c>
      <c r="D265" s="24">
        <v>1</v>
      </c>
      <c r="E265" s="10"/>
      <c r="F265" s="11">
        <f t="shared" si="22"/>
        <v>0</v>
      </c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</row>
    <row r="266" spans="1:47" s="4" customFormat="1" ht="10.8" customHeight="1" x14ac:dyDescent="0.25">
      <c r="A266" s="12">
        <v>243</v>
      </c>
      <c r="B266" s="19" t="s">
        <v>90</v>
      </c>
      <c r="C266" s="27" t="s">
        <v>11</v>
      </c>
      <c r="D266" s="24">
        <v>1093</v>
      </c>
      <c r="E266" s="10"/>
      <c r="F266" s="11">
        <f t="shared" si="22"/>
        <v>0</v>
      </c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</row>
    <row r="267" spans="1:47" s="4" customFormat="1" ht="10.8" customHeight="1" x14ac:dyDescent="0.25">
      <c r="A267" s="12">
        <v>244</v>
      </c>
      <c r="B267" s="19" t="s">
        <v>91</v>
      </c>
      <c r="C267" s="42" t="s">
        <v>73</v>
      </c>
      <c r="D267" s="24">
        <v>219</v>
      </c>
      <c r="E267" s="10"/>
      <c r="F267" s="11">
        <f t="shared" si="22"/>
        <v>0</v>
      </c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</row>
    <row r="268" spans="1:47" s="4" customFormat="1" ht="10.8" customHeight="1" x14ac:dyDescent="0.25">
      <c r="A268" s="12">
        <v>245</v>
      </c>
      <c r="B268" s="19" t="s">
        <v>92</v>
      </c>
      <c r="C268" s="42" t="s">
        <v>73</v>
      </c>
      <c r="D268" s="24">
        <v>656</v>
      </c>
      <c r="E268" s="10"/>
      <c r="F268" s="11">
        <f t="shared" si="22"/>
        <v>0</v>
      </c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</row>
    <row r="269" spans="1:47" s="4" customFormat="1" ht="10.8" customHeight="1" x14ac:dyDescent="0.25">
      <c r="A269" s="12">
        <v>246</v>
      </c>
      <c r="B269" s="19" t="s">
        <v>93</v>
      </c>
      <c r="C269" s="42" t="s">
        <v>73</v>
      </c>
      <c r="D269" s="24">
        <v>10</v>
      </c>
      <c r="E269" s="10"/>
      <c r="F269" s="11">
        <f t="shared" si="22"/>
        <v>0</v>
      </c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</row>
    <row r="270" spans="1:47" s="4" customFormat="1" ht="10.8" customHeight="1" x14ac:dyDescent="0.25">
      <c r="A270" s="12">
        <v>247</v>
      </c>
      <c r="B270" s="19" t="s">
        <v>111</v>
      </c>
      <c r="C270" s="42" t="s">
        <v>73</v>
      </c>
      <c r="D270" s="24">
        <v>64</v>
      </c>
      <c r="E270" s="10"/>
      <c r="F270" s="11">
        <f t="shared" si="22"/>
        <v>0</v>
      </c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  <c r="AT270" s="15"/>
      <c r="AU270" s="15"/>
    </row>
    <row r="271" spans="1:47" s="4" customFormat="1" ht="21.6" customHeight="1" x14ac:dyDescent="0.25">
      <c r="A271" s="12">
        <v>248</v>
      </c>
      <c r="B271" s="19" t="s">
        <v>115</v>
      </c>
      <c r="C271" s="42" t="s">
        <v>73</v>
      </c>
      <c r="D271" s="24">
        <v>96</v>
      </c>
      <c r="E271" s="10"/>
      <c r="F271" s="11">
        <f t="shared" si="22"/>
        <v>0</v>
      </c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</row>
    <row r="272" spans="1:47" s="4" customFormat="1" ht="10.8" customHeight="1" x14ac:dyDescent="0.25">
      <c r="A272" s="12">
        <v>249</v>
      </c>
      <c r="B272" s="47" t="s">
        <v>95</v>
      </c>
      <c r="C272" s="42" t="s">
        <v>73</v>
      </c>
      <c r="D272" s="24">
        <v>160</v>
      </c>
      <c r="E272" s="10"/>
      <c r="F272" s="11">
        <f t="shared" si="22"/>
        <v>0</v>
      </c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</row>
    <row r="273" spans="1:47" s="4" customFormat="1" ht="10.8" customHeight="1" x14ac:dyDescent="0.25">
      <c r="A273" s="12">
        <v>250</v>
      </c>
      <c r="B273" s="48" t="s">
        <v>96</v>
      </c>
      <c r="C273" s="42" t="s">
        <v>97</v>
      </c>
      <c r="D273" s="24">
        <v>6558</v>
      </c>
      <c r="E273" s="10"/>
      <c r="F273" s="11">
        <f t="shared" si="22"/>
        <v>0</v>
      </c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</row>
    <row r="274" spans="1:47" s="4" customFormat="1" ht="21.6" customHeight="1" x14ac:dyDescent="0.25">
      <c r="A274" s="12">
        <v>251</v>
      </c>
      <c r="B274" s="32" t="s">
        <v>29</v>
      </c>
      <c r="C274" s="42" t="s">
        <v>97</v>
      </c>
      <c r="D274" s="24">
        <v>5505</v>
      </c>
      <c r="E274" s="10"/>
      <c r="F274" s="11">
        <f t="shared" si="22"/>
        <v>0</v>
      </c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</row>
    <row r="275" spans="1:47" s="4" customFormat="1" ht="21.6" customHeight="1" x14ac:dyDescent="0.25">
      <c r="A275" s="12">
        <v>252</v>
      </c>
      <c r="B275" s="36" t="s">
        <v>98</v>
      </c>
      <c r="C275" s="42" t="s">
        <v>73</v>
      </c>
      <c r="D275" s="24">
        <v>1100</v>
      </c>
      <c r="E275" s="10"/>
      <c r="F275" s="11">
        <f t="shared" si="22"/>
        <v>0</v>
      </c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</row>
    <row r="276" spans="1:47" s="4" customFormat="1" ht="21.6" customHeight="1" x14ac:dyDescent="0.25">
      <c r="A276" s="12">
        <v>253</v>
      </c>
      <c r="B276" s="18" t="s">
        <v>99</v>
      </c>
      <c r="C276" s="42" t="s">
        <v>73</v>
      </c>
      <c r="D276" s="24">
        <v>501.99999999999994</v>
      </c>
      <c r="E276" s="10"/>
      <c r="F276" s="11">
        <f t="shared" si="22"/>
        <v>0</v>
      </c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</row>
    <row r="277" spans="1:47" s="4" customFormat="1" ht="10.8" customHeight="1" x14ac:dyDescent="0.25">
      <c r="A277" s="12">
        <v>254</v>
      </c>
      <c r="B277" s="19" t="s">
        <v>100</v>
      </c>
      <c r="C277" s="27" t="s">
        <v>10</v>
      </c>
      <c r="D277" s="24">
        <v>5</v>
      </c>
      <c r="E277" s="10"/>
      <c r="F277" s="11">
        <f t="shared" si="22"/>
        <v>0</v>
      </c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</row>
    <row r="278" spans="1:47" s="4" customFormat="1" ht="21.6" customHeight="1" x14ac:dyDescent="0.25">
      <c r="A278" s="12">
        <v>255</v>
      </c>
      <c r="B278" s="49" t="s">
        <v>132</v>
      </c>
      <c r="C278" s="42" t="s">
        <v>10</v>
      </c>
      <c r="D278" s="24">
        <v>1</v>
      </c>
      <c r="E278" s="10"/>
      <c r="F278" s="11">
        <f t="shared" si="22"/>
        <v>0</v>
      </c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</row>
    <row r="279" spans="1:47" s="4" customFormat="1" ht="21.6" customHeight="1" x14ac:dyDescent="0.25">
      <c r="A279" s="12">
        <v>256</v>
      </c>
      <c r="B279" s="33" t="s">
        <v>29</v>
      </c>
      <c r="C279" s="42" t="s">
        <v>97</v>
      </c>
      <c r="D279" s="24">
        <v>164</v>
      </c>
      <c r="E279" s="10"/>
      <c r="F279" s="11">
        <f t="shared" si="22"/>
        <v>0</v>
      </c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</row>
    <row r="280" spans="1:47" s="4" customFormat="1" ht="21.6" customHeight="1" x14ac:dyDescent="0.25">
      <c r="A280" s="12">
        <v>257</v>
      </c>
      <c r="B280" s="35" t="s">
        <v>102</v>
      </c>
      <c r="C280" s="42" t="s">
        <v>73</v>
      </c>
      <c r="D280" s="24">
        <v>30</v>
      </c>
      <c r="E280" s="10"/>
      <c r="F280" s="11">
        <f t="shared" si="22"/>
        <v>0</v>
      </c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</row>
    <row r="281" spans="1:47" s="4" customFormat="1" ht="21.6" customHeight="1" x14ac:dyDescent="0.25">
      <c r="A281" s="12">
        <v>258</v>
      </c>
      <c r="B281" s="34" t="s">
        <v>30</v>
      </c>
      <c r="C281" s="42" t="s">
        <v>73</v>
      </c>
      <c r="D281" s="24">
        <v>14</v>
      </c>
      <c r="E281" s="10"/>
      <c r="F281" s="11">
        <f t="shared" si="22"/>
        <v>0</v>
      </c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</row>
    <row r="282" spans="1:47" s="4" customFormat="1" ht="21.6" customHeight="1" x14ac:dyDescent="0.25">
      <c r="A282" s="12">
        <v>259</v>
      </c>
      <c r="B282" s="49" t="s">
        <v>104</v>
      </c>
      <c r="C282" s="42" t="s">
        <v>10</v>
      </c>
      <c r="D282" s="24">
        <v>4</v>
      </c>
      <c r="E282" s="10"/>
      <c r="F282" s="11">
        <f t="shared" si="22"/>
        <v>0</v>
      </c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</row>
    <row r="283" spans="1:47" s="4" customFormat="1" ht="21.6" customHeight="1" x14ac:dyDescent="0.25">
      <c r="A283" s="12">
        <v>260</v>
      </c>
      <c r="B283" s="50" t="s">
        <v>116</v>
      </c>
      <c r="C283" s="42" t="s">
        <v>73</v>
      </c>
      <c r="D283" s="51">
        <v>52</v>
      </c>
      <c r="E283" s="10"/>
      <c r="F283" s="11">
        <f t="shared" si="22"/>
        <v>0</v>
      </c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</row>
    <row r="284" spans="1:47" s="4" customFormat="1" ht="21.6" customHeight="1" x14ac:dyDescent="0.25">
      <c r="A284" s="12">
        <v>261</v>
      </c>
      <c r="B284" s="33" t="s">
        <v>29</v>
      </c>
      <c r="C284" s="42" t="s">
        <v>97</v>
      </c>
      <c r="D284" s="51">
        <v>168</v>
      </c>
      <c r="E284" s="10"/>
      <c r="F284" s="11">
        <f t="shared" si="22"/>
        <v>0</v>
      </c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</row>
    <row r="285" spans="1:47" s="4" customFormat="1" ht="21.6" customHeight="1" x14ac:dyDescent="0.25">
      <c r="A285" s="12">
        <v>262</v>
      </c>
      <c r="B285" s="35" t="s">
        <v>102</v>
      </c>
      <c r="C285" s="42" t="s">
        <v>73</v>
      </c>
      <c r="D285" s="51">
        <v>32</v>
      </c>
      <c r="E285" s="10"/>
      <c r="F285" s="11">
        <f t="shared" si="22"/>
        <v>0</v>
      </c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</row>
    <row r="286" spans="1:47" s="4" customFormat="1" ht="21.6" customHeight="1" x14ac:dyDescent="0.25">
      <c r="A286" s="12">
        <v>263</v>
      </c>
      <c r="B286" s="34" t="s">
        <v>30</v>
      </c>
      <c r="C286" s="42" t="s">
        <v>73</v>
      </c>
      <c r="D286" s="51">
        <v>16</v>
      </c>
      <c r="E286" s="10"/>
      <c r="F286" s="11">
        <f t="shared" si="22"/>
        <v>0</v>
      </c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</row>
    <row r="287" spans="1:47" s="4" customFormat="1" ht="21.6" customHeight="1" x14ac:dyDescent="0.25">
      <c r="A287" s="12">
        <v>264</v>
      </c>
      <c r="B287" s="39" t="s">
        <v>41</v>
      </c>
      <c r="C287" s="37" t="s">
        <v>10</v>
      </c>
      <c r="D287" s="38">
        <v>1</v>
      </c>
      <c r="E287" s="10"/>
      <c r="F287" s="11">
        <f t="shared" si="22"/>
        <v>0</v>
      </c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</row>
    <row r="288" spans="1:47" s="4" customFormat="1" ht="10.8" customHeight="1" x14ac:dyDescent="0.25">
      <c r="A288" s="12">
        <v>265</v>
      </c>
      <c r="B288" s="54" t="s">
        <v>120</v>
      </c>
      <c r="C288" s="55" t="s">
        <v>10</v>
      </c>
      <c r="D288" s="56">
        <v>1</v>
      </c>
      <c r="E288" s="10"/>
      <c r="F288" s="11">
        <f t="shared" si="22"/>
        <v>0</v>
      </c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</row>
    <row r="289" spans="1:50" s="4" customFormat="1" ht="21.6" customHeight="1" x14ac:dyDescent="0.25">
      <c r="A289" s="12">
        <v>266</v>
      </c>
      <c r="B289" s="53" t="s">
        <v>121</v>
      </c>
      <c r="C289" s="42" t="s">
        <v>73</v>
      </c>
      <c r="D289" s="24">
        <v>57</v>
      </c>
      <c r="E289" s="10"/>
      <c r="F289" s="11">
        <f t="shared" si="22"/>
        <v>0</v>
      </c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</row>
    <row r="290" spans="1:50" s="4" customFormat="1" ht="21.6" customHeight="1" x14ac:dyDescent="0.25">
      <c r="A290" s="12">
        <v>267</v>
      </c>
      <c r="B290" s="53" t="s">
        <v>122</v>
      </c>
      <c r="C290" s="42" t="s">
        <v>73</v>
      </c>
      <c r="D290" s="24">
        <v>20</v>
      </c>
      <c r="E290" s="10"/>
      <c r="F290" s="11">
        <f t="shared" ref="F290:F297" si="23">SUM(D290*E290)</f>
        <v>0</v>
      </c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</row>
    <row r="291" spans="1:50" s="4" customFormat="1" ht="21.6" customHeight="1" x14ac:dyDescent="0.25">
      <c r="A291" s="12">
        <v>268</v>
      </c>
      <c r="B291" s="40" t="s">
        <v>123</v>
      </c>
      <c r="C291" s="42" t="s">
        <v>97</v>
      </c>
      <c r="D291" s="24">
        <v>163</v>
      </c>
      <c r="E291" s="10"/>
      <c r="F291" s="11">
        <f t="shared" si="23"/>
        <v>0</v>
      </c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</row>
    <row r="292" spans="1:50" s="4" customFormat="1" ht="21.6" customHeight="1" x14ac:dyDescent="0.25">
      <c r="A292" s="12">
        <v>269</v>
      </c>
      <c r="B292" s="35" t="s">
        <v>124</v>
      </c>
      <c r="C292" s="42" t="s">
        <v>97</v>
      </c>
      <c r="D292" s="24">
        <v>66</v>
      </c>
      <c r="E292" s="10"/>
      <c r="F292" s="11">
        <f t="shared" si="23"/>
        <v>0</v>
      </c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</row>
    <row r="293" spans="1:50" s="4" customFormat="1" ht="10.8" customHeight="1" x14ac:dyDescent="0.25">
      <c r="A293" s="12">
        <v>270</v>
      </c>
      <c r="B293" s="53" t="s">
        <v>125</v>
      </c>
      <c r="C293" s="42" t="s">
        <v>97</v>
      </c>
      <c r="D293" s="24">
        <v>240</v>
      </c>
      <c r="E293" s="10"/>
      <c r="F293" s="11">
        <f t="shared" si="23"/>
        <v>0</v>
      </c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</row>
    <row r="294" spans="1:50" s="4" customFormat="1" ht="21.6" customHeight="1" x14ac:dyDescent="0.25">
      <c r="A294" s="12">
        <v>271</v>
      </c>
      <c r="B294" s="33" t="s">
        <v>29</v>
      </c>
      <c r="C294" s="42" t="s">
        <v>97</v>
      </c>
      <c r="D294" s="24">
        <v>234</v>
      </c>
      <c r="E294" s="10"/>
      <c r="F294" s="11">
        <f t="shared" si="23"/>
        <v>0</v>
      </c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</row>
    <row r="295" spans="1:50" s="4" customFormat="1" ht="10.8" customHeight="1" x14ac:dyDescent="0.25">
      <c r="A295" s="12">
        <v>272</v>
      </c>
      <c r="B295" s="53" t="s">
        <v>126</v>
      </c>
      <c r="C295" s="42" t="s">
        <v>97</v>
      </c>
      <c r="D295" s="24">
        <v>8</v>
      </c>
      <c r="E295" s="10"/>
      <c r="F295" s="11">
        <f t="shared" si="23"/>
        <v>0</v>
      </c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</row>
    <row r="296" spans="1:50" s="4" customFormat="1" ht="10.8" customHeight="1" x14ac:dyDescent="0.25">
      <c r="A296" s="12">
        <v>273</v>
      </c>
      <c r="B296" s="40" t="s">
        <v>32</v>
      </c>
      <c r="C296" s="42" t="s">
        <v>97</v>
      </c>
      <c r="D296" s="24">
        <v>150</v>
      </c>
      <c r="E296" s="10"/>
      <c r="F296" s="11">
        <f t="shared" si="23"/>
        <v>0</v>
      </c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</row>
    <row r="297" spans="1:50" s="4" customFormat="1" ht="21.6" customHeight="1" x14ac:dyDescent="0.25">
      <c r="A297" s="12">
        <v>274</v>
      </c>
      <c r="B297" s="34" t="s">
        <v>37</v>
      </c>
      <c r="C297" s="42" t="s">
        <v>97</v>
      </c>
      <c r="D297" s="24">
        <v>55</v>
      </c>
      <c r="E297" s="10"/>
      <c r="F297" s="11">
        <f t="shared" si="23"/>
        <v>0</v>
      </c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</row>
    <row r="298" spans="1:50" s="4" customFormat="1" ht="10.8" customHeight="1" x14ac:dyDescent="0.25">
      <c r="A298" s="12">
        <v>275</v>
      </c>
      <c r="B298" s="40" t="s">
        <v>33</v>
      </c>
      <c r="C298" s="42" t="s">
        <v>11</v>
      </c>
      <c r="D298" s="24">
        <v>25</v>
      </c>
      <c r="E298" s="10"/>
      <c r="F298" s="11">
        <f t="shared" ref="F298:F304" si="24">SUM(D298*E298)</f>
        <v>0</v>
      </c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</row>
    <row r="299" spans="1:50" s="4" customFormat="1" ht="10.8" customHeight="1" x14ac:dyDescent="0.25">
      <c r="A299" s="12">
        <v>276</v>
      </c>
      <c r="B299" s="40" t="s">
        <v>34</v>
      </c>
      <c r="C299" s="42" t="s">
        <v>11</v>
      </c>
      <c r="D299" s="24">
        <v>25</v>
      </c>
      <c r="E299" s="10"/>
      <c r="F299" s="11">
        <f t="shared" si="24"/>
        <v>0</v>
      </c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</row>
    <row r="300" spans="1:50" s="4" customFormat="1" ht="10.8" customHeight="1" x14ac:dyDescent="0.25">
      <c r="A300" s="12">
        <v>277</v>
      </c>
      <c r="B300" s="40" t="s">
        <v>127</v>
      </c>
      <c r="C300" s="42" t="s">
        <v>97</v>
      </c>
      <c r="D300" s="24">
        <v>133</v>
      </c>
      <c r="E300" s="10"/>
      <c r="F300" s="11">
        <f t="shared" si="24"/>
        <v>0</v>
      </c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</row>
    <row r="301" spans="1:50" s="4" customFormat="1" ht="10.8" customHeight="1" x14ac:dyDescent="0.25">
      <c r="A301" s="12">
        <v>278</v>
      </c>
      <c r="B301" s="40" t="s">
        <v>35</v>
      </c>
      <c r="C301" s="42" t="s">
        <v>97</v>
      </c>
      <c r="D301" s="24">
        <v>46</v>
      </c>
      <c r="E301" s="10"/>
      <c r="F301" s="11">
        <f t="shared" si="24"/>
        <v>0</v>
      </c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</row>
    <row r="302" spans="1:50" s="4" customFormat="1" ht="10.8" customHeight="1" x14ac:dyDescent="0.25">
      <c r="A302" s="12">
        <v>279</v>
      </c>
      <c r="B302" s="40" t="s">
        <v>36</v>
      </c>
      <c r="C302" s="42" t="s">
        <v>97</v>
      </c>
      <c r="D302" s="24">
        <v>70</v>
      </c>
      <c r="E302" s="10"/>
      <c r="F302" s="11">
        <f t="shared" si="24"/>
        <v>0</v>
      </c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</row>
    <row r="303" spans="1:50" s="4" customFormat="1" ht="10.8" customHeight="1" x14ac:dyDescent="0.25">
      <c r="A303" s="12">
        <v>280</v>
      </c>
      <c r="B303" s="53" t="s">
        <v>128</v>
      </c>
      <c r="C303" s="42" t="s">
        <v>10</v>
      </c>
      <c r="D303" s="24">
        <v>2</v>
      </c>
      <c r="E303" s="10"/>
      <c r="F303" s="11">
        <f t="shared" si="24"/>
        <v>0</v>
      </c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</row>
    <row r="304" spans="1:50" s="21" customFormat="1" ht="21.6" customHeight="1" x14ac:dyDescent="0.25">
      <c r="A304" s="12">
        <v>281</v>
      </c>
      <c r="B304" s="19" t="s">
        <v>18</v>
      </c>
      <c r="C304" s="23" t="s">
        <v>19</v>
      </c>
      <c r="D304" s="20">
        <v>1</v>
      </c>
      <c r="E304" s="10"/>
      <c r="F304" s="11">
        <f t="shared" si="24"/>
        <v>0</v>
      </c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/>
      <c r="AQ304" s="9"/>
      <c r="AR304" s="9"/>
      <c r="AS304" s="9"/>
      <c r="AT304" s="9"/>
      <c r="AU304" s="9"/>
      <c r="AV304" s="9"/>
      <c r="AW304" s="9"/>
      <c r="AX304" s="9"/>
    </row>
    <row r="305" spans="1:47" s="4" customFormat="1" ht="21.6" customHeight="1" x14ac:dyDescent="0.25">
      <c r="A305" s="12">
        <v>282</v>
      </c>
      <c r="B305" s="22" t="s">
        <v>31</v>
      </c>
      <c r="C305" s="23" t="s">
        <v>19</v>
      </c>
      <c r="D305" s="24">
        <v>2</v>
      </c>
      <c r="E305" s="10"/>
      <c r="F305" s="11">
        <f t="shared" si="21"/>
        <v>0</v>
      </c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</row>
    <row r="306" spans="1:47" s="4" customFormat="1" ht="10.8" customHeight="1" x14ac:dyDescent="0.25">
      <c r="A306" s="12">
        <v>283</v>
      </c>
      <c r="B306" s="22" t="s">
        <v>20</v>
      </c>
      <c r="C306" s="23" t="s">
        <v>19</v>
      </c>
      <c r="D306" s="24">
        <v>2</v>
      </c>
      <c r="E306" s="10"/>
      <c r="F306" s="11">
        <f t="shared" si="21"/>
        <v>0</v>
      </c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</row>
    <row r="307" spans="1:47" s="26" customFormat="1" ht="12.6" customHeight="1" x14ac:dyDescent="0.25">
      <c r="A307" s="63" t="s">
        <v>13</v>
      </c>
      <c r="B307" s="64"/>
      <c r="C307" s="64"/>
      <c r="D307" s="64"/>
      <c r="E307" s="64"/>
      <c r="F307" s="65"/>
      <c r="G307" s="25"/>
      <c r="H307" s="25"/>
    </row>
    <row r="308" spans="1:47" s="4" customFormat="1" ht="10.8" customHeight="1" x14ac:dyDescent="0.25">
      <c r="A308" s="12">
        <v>284</v>
      </c>
      <c r="B308" s="18" t="s">
        <v>14</v>
      </c>
      <c r="C308" s="14" t="s">
        <v>10</v>
      </c>
      <c r="D308" s="16">
        <v>2</v>
      </c>
      <c r="E308" s="17"/>
      <c r="F308" s="11">
        <f t="shared" ref="F308:F310" si="25">SUM(D308*E308)</f>
        <v>0</v>
      </c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</row>
    <row r="309" spans="1:47" s="4" customFormat="1" ht="21.6" customHeight="1" x14ac:dyDescent="0.25">
      <c r="A309" s="12">
        <v>285</v>
      </c>
      <c r="B309" s="18" t="s">
        <v>55</v>
      </c>
      <c r="C309" s="14" t="s">
        <v>10</v>
      </c>
      <c r="D309" s="16">
        <v>1</v>
      </c>
      <c r="E309" s="17"/>
      <c r="F309" s="11">
        <f t="shared" si="25"/>
        <v>0</v>
      </c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</row>
    <row r="310" spans="1:47" s="4" customFormat="1" ht="32.4" customHeight="1" x14ac:dyDescent="0.25">
      <c r="A310" s="12">
        <v>286</v>
      </c>
      <c r="B310" s="18" t="s">
        <v>15</v>
      </c>
      <c r="C310" s="14" t="s">
        <v>16</v>
      </c>
      <c r="D310" s="16">
        <v>1</v>
      </c>
      <c r="E310" s="17"/>
      <c r="F310" s="11">
        <f t="shared" si="25"/>
        <v>0</v>
      </c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</row>
    <row r="311" spans="1:47" s="26" customFormat="1" ht="10.8" customHeight="1" x14ac:dyDescent="0.25">
      <c r="A311" s="12">
        <v>287</v>
      </c>
      <c r="B311" s="19" t="s">
        <v>21</v>
      </c>
      <c r="C311" s="27" t="s">
        <v>16</v>
      </c>
      <c r="D311" s="28">
        <v>2</v>
      </c>
      <c r="E311" s="29"/>
      <c r="F311" s="11">
        <f t="shared" ref="F311:F312" si="26">SUM(D311*E311)</f>
        <v>0</v>
      </c>
      <c r="G311" s="25"/>
      <c r="H311" s="25"/>
    </row>
    <row r="312" spans="1:47" s="26" customFormat="1" ht="10.8" customHeight="1" x14ac:dyDescent="0.25">
      <c r="A312" s="12">
        <v>288</v>
      </c>
      <c r="B312" s="19" t="s">
        <v>22</v>
      </c>
      <c r="C312" s="27" t="s">
        <v>17</v>
      </c>
      <c r="D312" s="30">
        <v>0.44</v>
      </c>
      <c r="E312" s="29"/>
      <c r="F312" s="11">
        <f t="shared" si="26"/>
        <v>0</v>
      </c>
      <c r="G312" s="25"/>
    </row>
    <row r="313" spans="1:47" s="4" customFormat="1" ht="12.6" customHeight="1" thickBot="1" x14ac:dyDescent="0.3">
      <c r="A313" s="66" t="s">
        <v>52</v>
      </c>
      <c r="B313" s="67"/>
      <c r="C313" s="67"/>
      <c r="D313" s="67"/>
      <c r="E313" s="68"/>
      <c r="F313" s="31">
        <f>SUM(F247:F312)</f>
        <v>0</v>
      </c>
      <c r="G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</row>
    <row r="314" spans="1:47" s="4" customFormat="1" ht="12.6" customHeight="1" x14ac:dyDescent="0.25">
      <c r="A314" s="63" t="s">
        <v>53</v>
      </c>
      <c r="B314" s="64"/>
      <c r="C314" s="64"/>
      <c r="D314" s="64"/>
      <c r="E314" s="64"/>
      <c r="F314" s="6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</row>
    <row r="315" spans="1:47" s="4" customFormat="1" ht="10.8" customHeight="1" x14ac:dyDescent="0.25">
      <c r="A315" s="12">
        <v>289</v>
      </c>
      <c r="B315" s="41" t="s">
        <v>110</v>
      </c>
      <c r="C315" s="42" t="s">
        <v>57</v>
      </c>
      <c r="D315" s="24">
        <v>5</v>
      </c>
      <c r="E315" s="10"/>
      <c r="F315" s="11">
        <f t="shared" ref="F315:F347" si="27">SUM(D315*E315)</f>
        <v>0</v>
      </c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</row>
    <row r="316" spans="1:47" s="4" customFormat="1" ht="21.6" customHeight="1" x14ac:dyDescent="0.25">
      <c r="A316" s="12">
        <v>290</v>
      </c>
      <c r="B316" s="41" t="s">
        <v>58</v>
      </c>
      <c r="C316" s="43" t="s">
        <v>59</v>
      </c>
      <c r="D316" s="17">
        <v>0.60000000000000009</v>
      </c>
      <c r="E316" s="10"/>
      <c r="F316" s="11">
        <f t="shared" si="27"/>
        <v>0</v>
      </c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</row>
    <row r="317" spans="1:47" s="4" customFormat="1" ht="10.8" customHeight="1" x14ac:dyDescent="0.25">
      <c r="A317" s="12">
        <v>291</v>
      </c>
      <c r="B317" s="19" t="s">
        <v>90</v>
      </c>
      <c r="C317" s="27" t="s">
        <v>11</v>
      </c>
      <c r="D317" s="51">
        <v>586</v>
      </c>
      <c r="E317" s="10"/>
      <c r="F317" s="11">
        <f t="shared" si="27"/>
        <v>0</v>
      </c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</row>
    <row r="318" spans="1:47" s="4" customFormat="1" ht="10.8" customHeight="1" x14ac:dyDescent="0.25">
      <c r="A318" s="12">
        <v>292</v>
      </c>
      <c r="B318" s="19" t="s">
        <v>92</v>
      </c>
      <c r="C318" s="42" t="s">
        <v>73</v>
      </c>
      <c r="D318" s="24">
        <v>352</v>
      </c>
      <c r="E318" s="10"/>
      <c r="F318" s="11">
        <f t="shared" si="27"/>
        <v>0</v>
      </c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</row>
    <row r="319" spans="1:47" s="4" customFormat="1" ht="10.8" customHeight="1" x14ac:dyDescent="0.25">
      <c r="A319" s="12">
        <v>293</v>
      </c>
      <c r="B319" s="19" t="s">
        <v>111</v>
      </c>
      <c r="C319" s="42" t="s">
        <v>73</v>
      </c>
      <c r="D319" s="51">
        <v>319</v>
      </c>
      <c r="E319" s="10"/>
      <c r="F319" s="11">
        <f t="shared" si="27"/>
        <v>0</v>
      </c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</row>
    <row r="320" spans="1:47" s="4" customFormat="1" ht="10.8" customHeight="1" x14ac:dyDescent="0.25">
      <c r="A320" s="12">
        <v>294</v>
      </c>
      <c r="B320" s="47" t="s">
        <v>95</v>
      </c>
      <c r="C320" s="42" t="s">
        <v>73</v>
      </c>
      <c r="D320" s="24">
        <v>319</v>
      </c>
      <c r="E320" s="10"/>
      <c r="F320" s="11">
        <f t="shared" si="27"/>
        <v>0</v>
      </c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</row>
    <row r="321" spans="1:47" s="4" customFormat="1" ht="10.8" customHeight="1" x14ac:dyDescent="0.25">
      <c r="A321" s="12">
        <v>295</v>
      </c>
      <c r="B321" s="48" t="s">
        <v>96</v>
      </c>
      <c r="C321" s="42" t="s">
        <v>97</v>
      </c>
      <c r="D321" s="24">
        <v>3516</v>
      </c>
      <c r="E321" s="10"/>
      <c r="F321" s="11">
        <f t="shared" si="27"/>
        <v>0</v>
      </c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</row>
    <row r="322" spans="1:47" s="4" customFormat="1" ht="21.6" customHeight="1" x14ac:dyDescent="0.25">
      <c r="A322" s="12">
        <v>296</v>
      </c>
      <c r="B322" s="32" t="s">
        <v>29</v>
      </c>
      <c r="C322" s="42" t="s">
        <v>97</v>
      </c>
      <c r="D322" s="51">
        <v>3008</v>
      </c>
      <c r="E322" s="10"/>
      <c r="F322" s="11">
        <f t="shared" si="27"/>
        <v>0</v>
      </c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</row>
    <row r="323" spans="1:47" s="4" customFormat="1" ht="21.6" customHeight="1" x14ac:dyDescent="0.25">
      <c r="A323" s="12">
        <v>297</v>
      </c>
      <c r="B323" s="36" t="s">
        <v>98</v>
      </c>
      <c r="C323" s="42" t="s">
        <v>73</v>
      </c>
      <c r="D323" s="51">
        <v>598</v>
      </c>
      <c r="E323" s="10"/>
      <c r="F323" s="11">
        <f t="shared" si="27"/>
        <v>0</v>
      </c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</row>
    <row r="324" spans="1:47" s="4" customFormat="1" ht="21.6" customHeight="1" x14ac:dyDescent="0.25">
      <c r="A324" s="12">
        <v>298</v>
      </c>
      <c r="B324" s="18" t="s">
        <v>99</v>
      </c>
      <c r="C324" s="42" t="s">
        <v>73</v>
      </c>
      <c r="D324" s="51">
        <v>274</v>
      </c>
      <c r="E324" s="10"/>
      <c r="F324" s="11">
        <f t="shared" si="27"/>
        <v>0</v>
      </c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</row>
    <row r="325" spans="1:47" s="4" customFormat="1" ht="10.8" customHeight="1" x14ac:dyDescent="0.25">
      <c r="A325" s="12">
        <v>299</v>
      </c>
      <c r="B325" s="19" t="s">
        <v>100</v>
      </c>
      <c r="C325" s="27" t="s">
        <v>10</v>
      </c>
      <c r="D325" s="51">
        <v>6</v>
      </c>
      <c r="E325" s="10"/>
      <c r="F325" s="11">
        <f t="shared" ref="F325:F345" si="28">SUM(D325*E325)</f>
        <v>0</v>
      </c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</row>
    <row r="326" spans="1:47" s="4" customFormat="1" ht="21.6" customHeight="1" x14ac:dyDescent="0.25">
      <c r="A326" s="12">
        <v>300</v>
      </c>
      <c r="B326" s="49" t="s">
        <v>132</v>
      </c>
      <c r="C326" s="42" t="s">
        <v>10</v>
      </c>
      <c r="D326" s="24">
        <v>1</v>
      </c>
      <c r="E326" s="10"/>
      <c r="F326" s="11">
        <f t="shared" si="28"/>
        <v>0</v>
      </c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</row>
    <row r="327" spans="1:47" s="4" customFormat="1" ht="21.6" customHeight="1" x14ac:dyDescent="0.25">
      <c r="A327" s="12">
        <v>301</v>
      </c>
      <c r="B327" s="33" t="s">
        <v>29</v>
      </c>
      <c r="C327" s="42" t="s">
        <v>97</v>
      </c>
      <c r="D327" s="24">
        <v>164</v>
      </c>
      <c r="E327" s="10"/>
      <c r="F327" s="11">
        <f t="shared" si="28"/>
        <v>0</v>
      </c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</row>
    <row r="328" spans="1:47" s="4" customFormat="1" ht="21.6" customHeight="1" x14ac:dyDescent="0.25">
      <c r="A328" s="12">
        <v>302</v>
      </c>
      <c r="B328" s="35" t="s">
        <v>102</v>
      </c>
      <c r="C328" s="42" t="s">
        <v>73</v>
      </c>
      <c r="D328" s="24">
        <v>30</v>
      </c>
      <c r="E328" s="10"/>
      <c r="F328" s="11">
        <f t="shared" si="28"/>
        <v>0</v>
      </c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  <c r="AO328" s="15"/>
      <c r="AP328" s="15"/>
      <c r="AQ328" s="15"/>
      <c r="AR328" s="15"/>
      <c r="AS328" s="15"/>
      <c r="AT328" s="15"/>
      <c r="AU328" s="15"/>
    </row>
    <row r="329" spans="1:47" s="4" customFormat="1" ht="21.6" customHeight="1" x14ac:dyDescent="0.25">
      <c r="A329" s="12">
        <v>303</v>
      </c>
      <c r="B329" s="34" t="s">
        <v>30</v>
      </c>
      <c r="C329" s="42" t="s">
        <v>73</v>
      </c>
      <c r="D329" s="24">
        <v>14</v>
      </c>
      <c r="E329" s="10"/>
      <c r="F329" s="11">
        <f t="shared" si="28"/>
        <v>0</v>
      </c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  <c r="AR329" s="15"/>
      <c r="AS329" s="15"/>
      <c r="AT329" s="15"/>
      <c r="AU329" s="15"/>
    </row>
    <row r="330" spans="1:47" s="4" customFormat="1" ht="21.6" customHeight="1" x14ac:dyDescent="0.25">
      <c r="A330" s="12">
        <v>304</v>
      </c>
      <c r="B330" s="49" t="s">
        <v>103</v>
      </c>
      <c r="C330" s="42" t="s">
        <v>10</v>
      </c>
      <c r="D330" s="24">
        <v>2</v>
      </c>
      <c r="E330" s="10"/>
      <c r="F330" s="11">
        <f t="shared" si="28"/>
        <v>0</v>
      </c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  <c r="AR330" s="15"/>
      <c r="AS330" s="15"/>
      <c r="AT330" s="15"/>
      <c r="AU330" s="15"/>
    </row>
    <row r="331" spans="1:47" s="4" customFormat="1" ht="10.8" customHeight="1" x14ac:dyDescent="0.25">
      <c r="A331" s="12">
        <v>305</v>
      </c>
      <c r="B331" s="50" t="s">
        <v>105</v>
      </c>
      <c r="C331" s="42" t="s">
        <v>73</v>
      </c>
      <c r="D331" s="24">
        <v>34</v>
      </c>
      <c r="E331" s="10"/>
      <c r="F331" s="11">
        <f t="shared" si="28"/>
        <v>0</v>
      </c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  <c r="AT331" s="15"/>
      <c r="AU331" s="15"/>
    </row>
    <row r="332" spans="1:47" s="4" customFormat="1" ht="21.6" customHeight="1" x14ac:dyDescent="0.25">
      <c r="A332" s="12">
        <v>306</v>
      </c>
      <c r="B332" s="33" t="s">
        <v>29</v>
      </c>
      <c r="C332" s="42" t="s">
        <v>97</v>
      </c>
      <c r="D332" s="24">
        <v>214</v>
      </c>
      <c r="E332" s="10"/>
      <c r="F332" s="11">
        <f t="shared" si="28"/>
        <v>0</v>
      </c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  <c r="AT332" s="15"/>
      <c r="AU332" s="15"/>
    </row>
    <row r="333" spans="1:47" s="4" customFormat="1" ht="21.6" customHeight="1" x14ac:dyDescent="0.25">
      <c r="A333" s="12">
        <v>307</v>
      </c>
      <c r="B333" s="35" t="s">
        <v>102</v>
      </c>
      <c r="C333" s="42" t="s">
        <v>73</v>
      </c>
      <c r="D333" s="24">
        <v>40</v>
      </c>
      <c r="E333" s="10"/>
      <c r="F333" s="11">
        <f t="shared" si="28"/>
        <v>0</v>
      </c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  <c r="AT333" s="15"/>
      <c r="AU333" s="15"/>
    </row>
    <row r="334" spans="1:47" s="4" customFormat="1" ht="21.6" customHeight="1" x14ac:dyDescent="0.25">
      <c r="A334" s="12">
        <v>308</v>
      </c>
      <c r="B334" s="34" t="s">
        <v>30</v>
      </c>
      <c r="C334" s="42" t="s">
        <v>73</v>
      </c>
      <c r="D334" s="24">
        <v>18</v>
      </c>
      <c r="E334" s="10"/>
      <c r="F334" s="11">
        <f t="shared" si="28"/>
        <v>0</v>
      </c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  <c r="AR334" s="15"/>
      <c r="AS334" s="15"/>
      <c r="AT334" s="15"/>
      <c r="AU334" s="15"/>
    </row>
    <row r="335" spans="1:47" s="4" customFormat="1" ht="21.6" customHeight="1" x14ac:dyDescent="0.25">
      <c r="A335" s="12">
        <v>309</v>
      </c>
      <c r="B335" s="49" t="s">
        <v>104</v>
      </c>
      <c r="C335" s="42" t="s">
        <v>10</v>
      </c>
      <c r="D335" s="24">
        <v>2</v>
      </c>
      <c r="E335" s="10"/>
      <c r="F335" s="11">
        <f t="shared" si="28"/>
        <v>0</v>
      </c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  <c r="AT335" s="15"/>
      <c r="AU335" s="15"/>
    </row>
    <row r="336" spans="1:47" s="4" customFormat="1" ht="10.8" customHeight="1" x14ac:dyDescent="0.25">
      <c r="A336" s="12">
        <v>310</v>
      </c>
      <c r="B336" s="50" t="s">
        <v>105</v>
      </c>
      <c r="C336" s="42" t="s">
        <v>73</v>
      </c>
      <c r="D336" s="24">
        <v>26</v>
      </c>
      <c r="E336" s="10"/>
      <c r="F336" s="11">
        <f t="shared" si="28"/>
        <v>0</v>
      </c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  <c r="AR336" s="15"/>
      <c r="AS336" s="15"/>
      <c r="AT336" s="15"/>
      <c r="AU336" s="15"/>
    </row>
    <row r="337" spans="1:50" s="4" customFormat="1" ht="21.6" customHeight="1" x14ac:dyDescent="0.25">
      <c r="A337" s="12">
        <v>311</v>
      </c>
      <c r="B337" s="33" t="s">
        <v>29</v>
      </c>
      <c r="C337" s="42" t="s">
        <v>97</v>
      </c>
      <c r="D337" s="51">
        <v>84</v>
      </c>
      <c r="E337" s="10"/>
      <c r="F337" s="11">
        <f t="shared" si="28"/>
        <v>0</v>
      </c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  <c r="AR337" s="15"/>
      <c r="AS337" s="15"/>
      <c r="AT337" s="15"/>
      <c r="AU337" s="15"/>
    </row>
    <row r="338" spans="1:50" s="4" customFormat="1" ht="21.6" customHeight="1" x14ac:dyDescent="0.25">
      <c r="A338" s="12">
        <v>312</v>
      </c>
      <c r="B338" s="35" t="s">
        <v>102</v>
      </c>
      <c r="C338" s="42" t="s">
        <v>73</v>
      </c>
      <c r="D338" s="51">
        <v>16</v>
      </c>
      <c r="E338" s="10"/>
      <c r="F338" s="11">
        <f t="shared" si="28"/>
        <v>0</v>
      </c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</row>
    <row r="339" spans="1:50" s="4" customFormat="1" ht="21.6" customHeight="1" x14ac:dyDescent="0.25">
      <c r="A339" s="12">
        <v>313</v>
      </c>
      <c r="B339" s="34" t="s">
        <v>30</v>
      </c>
      <c r="C339" s="42" t="s">
        <v>73</v>
      </c>
      <c r="D339" s="51">
        <v>8</v>
      </c>
      <c r="E339" s="10"/>
      <c r="F339" s="11">
        <f t="shared" si="28"/>
        <v>0</v>
      </c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</row>
    <row r="340" spans="1:50" s="4" customFormat="1" ht="21.6" customHeight="1" x14ac:dyDescent="0.25">
      <c r="A340" s="12">
        <v>314</v>
      </c>
      <c r="B340" s="49" t="s">
        <v>118</v>
      </c>
      <c r="C340" s="42" t="s">
        <v>10</v>
      </c>
      <c r="D340" s="24">
        <v>1</v>
      </c>
      <c r="E340" s="10"/>
      <c r="F340" s="11">
        <f t="shared" si="28"/>
        <v>0</v>
      </c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  <c r="AO340" s="15"/>
      <c r="AP340" s="15"/>
      <c r="AQ340" s="15"/>
      <c r="AR340" s="15"/>
      <c r="AS340" s="15"/>
      <c r="AT340" s="15"/>
      <c r="AU340" s="15"/>
    </row>
    <row r="341" spans="1:50" s="4" customFormat="1" ht="10.8" customHeight="1" x14ac:dyDescent="0.25">
      <c r="A341" s="12">
        <v>315</v>
      </c>
      <c r="B341" s="50" t="s">
        <v>114</v>
      </c>
      <c r="C341" s="42" t="s">
        <v>73</v>
      </c>
      <c r="D341" s="24">
        <v>260</v>
      </c>
      <c r="E341" s="10"/>
      <c r="F341" s="11">
        <f t="shared" si="28"/>
        <v>0</v>
      </c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  <c r="AR341" s="15"/>
      <c r="AS341" s="15"/>
      <c r="AT341" s="15"/>
      <c r="AU341" s="15"/>
    </row>
    <row r="342" spans="1:50" s="4" customFormat="1" ht="21.6" customHeight="1" x14ac:dyDescent="0.25">
      <c r="A342" s="12">
        <v>316</v>
      </c>
      <c r="B342" s="33" t="s">
        <v>29</v>
      </c>
      <c r="C342" s="42" t="s">
        <v>97</v>
      </c>
      <c r="D342" s="51">
        <v>795</v>
      </c>
      <c r="E342" s="10"/>
      <c r="F342" s="11">
        <f t="shared" si="28"/>
        <v>0</v>
      </c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  <c r="AO342" s="15"/>
      <c r="AP342" s="15"/>
      <c r="AQ342" s="15"/>
      <c r="AR342" s="15"/>
      <c r="AS342" s="15"/>
      <c r="AT342" s="15"/>
      <c r="AU342" s="15"/>
    </row>
    <row r="343" spans="1:50" s="4" customFormat="1" ht="21.6" customHeight="1" x14ac:dyDescent="0.25">
      <c r="A343" s="12">
        <v>317</v>
      </c>
      <c r="B343" s="35" t="s">
        <v>102</v>
      </c>
      <c r="C343" s="42" t="s">
        <v>73</v>
      </c>
      <c r="D343" s="51">
        <v>147</v>
      </c>
      <c r="E343" s="10"/>
      <c r="F343" s="11">
        <f t="shared" si="28"/>
        <v>0</v>
      </c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  <c r="AK343" s="15"/>
      <c r="AL343" s="15"/>
      <c r="AM343" s="15"/>
      <c r="AN343" s="15"/>
      <c r="AO343" s="15"/>
      <c r="AP343" s="15"/>
      <c r="AQ343" s="15"/>
      <c r="AR343" s="15"/>
      <c r="AS343" s="15"/>
      <c r="AT343" s="15"/>
      <c r="AU343" s="15"/>
    </row>
    <row r="344" spans="1:50" s="4" customFormat="1" ht="21.6" customHeight="1" x14ac:dyDescent="0.25">
      <c r="A344" s="12">
        <v>318</v>
      </c>
      <c r="B344" s="34" t="s">
        <v>30</v>
      </c>
      <c r="C344" s="42" t="s">
        <v>73</v>
      </c>
      <c r="D344" s="51">
        <v>68</v>
      </c>
      <c r="E344" s="10"/>
      <c r="F344" s="11">
        <f t="shared" si="28"/>
        <v>0</v>
      </c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  <c r="AS344" s="15"/>
      <c r="AT344" s="15"/>
      <c r="AU344" s="15"/>
    </row>
    <row r="345" spans="1:50" s="21" customFormat="1" ht="21.6" customHeight="1" x14ac:dyDescent="0.25">
      <c r="A345" s="12">
        <v>319</v>
      </c>
      <c r="B345" s="19" t="s">
        <v>18</v>
      </c>
      <c r="C345" s="23" t="s">
        <v>19</v>
      </c>
      <c r="D345" s="20">
        <v>1</v>
      </c>
      <c r="E345" s="10"/>
      <c r="F345" s="11">
        <f t="shared" si="28"/>
        <v>0</v>
      </c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  <c r="AR345" s="9"/>
      <c r="AS345" s="9"/>
      <c r="AT345" s="9"/>
      <c r="AU345" s="9"/>
      <c r="AV345" s="9"/>
      <c r="AW345" s="9"/>
      <c r="AX345" s="9"/>
    </row>
    <row r="346" spans="1:50" s="4" customFormat="1" ht="21.6" customHeight="1" x14ac:dyDescent="0.25">
      <c r="A346" s="12">
        <v>320</v>
      </c>
      <c r="B346" s="22" t="s">
        <v>31</v>
      </c>
      <c r="C346" s="23" t="s">
        <v>19</v>
      </c>
      <c r="D346" s="24">
        <v>1</v>
      </c>
      <c r="E346" s="10"/>
      <c r="F346" s="11">
        <f t="shared" si="27"/>
        <v>0</v>
      </c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  <c r="AO346" s="15"/>
      <c r="AP346" s="15"/>
      <c r="AQ346" s="15"/>
      <c r="AR346" s="15"/>
      <c r="AS346" s="15"/>
      <c r="AT346" s="15"/>
      <c r="AU346" s="15"/>
    </row>
    <row r="347" spans="1:50" s="4" customFormat="1" ht="10.8" customHeight="1" x14ac:dyDescent="0.25">
      <c r="A347" s="12">
        <v>321</v>
      </c>
      <c r="B347" s="22" t="s">
        <v>20</v>
      </c>
      <c r="C347" s="23" t="s">
        <v>19</v>
      </c>
      <c r="D347" s="24">
        <v>1</v>
      </c>
      <c r="E347" s="10"/>
      <c r="F347" s="11">
        <f t="shared" si="27"/>
        <v>0</v>
      </c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  <c r="AO347" s="15"/>
      <c r="AP347" s="15"/>
      <c r="AQ347" s="15"/>
      <c r="AR347" s="15"/>
      <c r="AS347" s="15"/>
      <c r="AT347" s="15"/>
      <c r="AU347" s="15"/>
    </row>
    <row r="348" spans="1:50" s="26" customFormat="1" ht="12.6" customHeight="1" x14ac:dyDescent="0.25">
      <c r="A348" s="63" t="s">
        <v>13</v>
      </c>
      <c r="B348" s="64"/>
      <c r="C348" s="64"/>
      <c r="D348" s="64"/>
      <c r="E348" s="64"/>
      <c r="F348" s="65"/>
      <c r="G348" s="25"/>
      <c r="H348" s="25"/>
    </row>
    <row r="349" spans="1:50" s="4" customFormat="1" ht="10.8" customHeight="1" x14ac:dyDescent="0.25">
      <c r="A349" s="12">
        <v>322</v>
      </c>
      <c r="B349" s="18" t="s">
        <v>14</v>
      </c>
      <c r="C349" s="14" t="s">
        <v>10</v>
      </c>
      <c r="D349" s="16">
        <v>2</v>
      </c>
      <c r="E349" s="17"/>
      <c r="F349" s="11">
        <f t="shared" ref="F349:F351" si="29">SUM(D349*E349)</f>
        <v>0</v>
      </c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</row>
    <row r="350" spans="1:50" s="4" customFormat="1" ht="21.6" customHeight="1" x14ac:dyDescent="0.25">
      <c r="A350" s="12">
        <v>323</v>
      </c>
      <c r="B350" s="18" t="s">
        <v>55</v>
      </c>
      <c r="C350" s="14" t="s">
        <v>10</v>
      </c>
      <c r="D350" s="16">
        <v>1</v>
      </c>
      <c r="E350" s="17"/>
      <c r="F350" s="11">
        <f t="shared" si="29"/>
        <v>0</v>
      </c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</row>
    <row r="351" spans="1:50" s="4" customFormat="1" ht="32.4" customHeight="1" x14ac:dyDescent="0.25">
      <c r="A351" s="12">
        <v>324</v>
      </c>
      <c r="B351" s="18" t="s">
        <v>15</v>
      </c>
      <c r="C351" s="14" t="s">
        <v>16</v>
      </c>
      <c r="D351" s="16">
        <v>1</v>
      </c>
      <c r="E351" s="17"/>
      <c r="F351" s="11">
        <f t="shared" si="29"/>
        <v>0</v>
      </c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  <c r="AO351" s="15"/>
    </row>
    <row r="352" spans="1:50" s="26" customFormat="1" ht="10.8" customHeight="1" x14ac:dyDescent="0.25">
      <c r="A352" s="12">
        <v>325</v>
      </c>
      <c r="B352" s="19" t="s">
        <v>21</v>
      </c>
      <c r="C352" s="27" t="s">
        <v>16</v>
      </c>
      <c r="D352" s="28">
        <v>2</v>
      </c>
      <c r="E352" s="29"/>
      <c r="F352" s="11">
        <f t="shared" ref="F352:F353" si="30">SUM(D352*E352)</f>
        <v>0</v>
      </c>
      <c r="G352" s="25"/>
      <c r="H352" s="25"/>
    </row>
    <row r="353" spans="1:195" s="26" customFormat="1" ht="10.8" customHeight="1" x14ac:dyDescent="0.25">
      <c r="A353" s="12">
        <v>326</v>
      </c>
      <c r="B353" s="19" t="s">
        <v>22</v>
      </c>
      <c r="C353" s="27" t="s">
        <v>17</v>
      </c>
      <c r="D353" s="30">
        <v>0.24</v>
      </c>
      <c r="E353" s="29"/>
      <c r="F353" s="11">
        <f t="shared" si="30"/>
        <v>0</v>
      </c>
      <c r="G353" s="25"/>
    </row>
    <row r="354" spans="1:195" s="4" customFormat="1" ht="12.6" customHeight="1" thickBot="1" x14ac:dyDescent="0.3">
      <c r="A354" s="66" t="s">
        <v>54</v>
      </c>
      <c r="B354" s="67"/>
      <c r="C354" s="67"/>
      <c r="D354" s="67"/>
      <c r="E354" s="68"/>
      <c r="F354" s="31">
        <f>SUM(F315:F353)</f>
        <v>0</v>
      </c>
      <c r="G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  <c r="AS354" s="15"/>
      <c r="AT354" s="15"/>
      <c r="AU354" s="15"/>
    </row>
    <row r="355" spans="1:195" ht="24" customHeight="1" thickBot="1" x14ac:dyDescent="0.3">
      <c r="A355" s="8"/>
      <c r="C355" s="59" t="s">
        <v>1</v>
      </c>
      <c r="D355" s="60"/>
      <c r="E355" s="61">
        <f>F77+F354+F313+F245+F197+F149+F107</f>
        <v>0</v>
      </c>
      <c r="F355" s="62"/>
      <c r="AV355" s="15"/>
      <c r="AW355" s="15"/>
      <c r="AX355" s="15"/>
      <c r="AY355" s="15"/>
      <c r="AZ355" s="15"/>
      <c r="BA355" s="15"/>
      <c r="BB355" s="15"/>
      <c r="BC355" s="15"/>
      <c r="BD355" s="15"/>
      <c r="BE355" s="15"/>
      <c r="BF355" s="15"/>
      <c r="BG355" s="15"/>
      <c r="BH355" s="15"/>
      <c r="BI355" s="15"/>
      <c r="BJ355" s="15"/>
      <c r="BK355" s="15"/>
      <c r="BL355" s="15"/>
      <c r="BM355" s="15"/>
      <c r="BN355" s="15"/>
      <c r="BO355" s="15"/>
      <c r="BP355" s="15"/>
      <c r="BQ355" s="15"/>
      <c r="BR355" s="15"/>
      <c r="BS355" s="15"/>
      <c r="BT355" s="15"/>
      <c r="BU355" s="15"/>
      <c r="BV355" s="15"/>
      <c r="BW355" s="15"/>
      <c r="BX355" s="15"/>
      <c r="BY355" s="15"/>
      <c r="BZ355" s="15"/>
      <c r="CA355" s="15"/>
      <c r="CB355" s="15"/>
      <c r="CC355" s="15"/>
      <c r="CD355" s="15"/>
      <c r="CE355" s="15"/>
      <c r="CF355" s="15"/>
      <c r="CG355" s="15"/>
      <c r="CH355" s="15"/>
      <c r="CI355" s="15"/>
      <c r="CJ355" s="15"/>
      <c r="CK355" s="15"/>
      <c r="CL355" s="15"/>
      <c r="CM355" s="15"/>
      <c r="CN355" s="15"/>
      <c r="CO355" s="15"/>
      <c r="CP355" s="15"/>
      <c r="CQ355" s="15"/>
      <c r="CR355" s="15"/>
      <c r="CS355" s="15"/>
      <c r="CT355" s="15"/>
      <c r="CU355" s="15"/>
      <c r="CV355" s="15"/>
      <c r="CW355" s="15"/>
      <c r="CX355" s="15"/>
      <c r="CY355" s="15"/>
      <c r="CZ355" s="15"/>
      <c r="DA355" s="15"/>
      <c r="DB355" s="15"/>
      <c r="DC355" s="15"/>
      <c r="DD355" s="15"/>
      <c r="DE355" s="15"/>
      <c r="DF355" s="15"/>
      <c r="DG355" s="15"/>
      <c r="DH355" s="15"/>
      <c r="DI355" s="15"/>
      <c r="DJ355" s="15"/>
      <c r="DK355" s="15"/>
      <c r="DL355" s="15"/>
      <c r="DM355" s="15"/>
      <c r="DN355" s="15"/>
      <c r="DO355" s="15"/>
      <c r="DP355" s="15"/>
      <c r="DQ355" s="15"/>
      <c r="DR355" s="15"/>
      <c r="DS355" s="15"/>
      <c r="DT355" s="15"/>
      <c r="DU355" s="15"/>
      <c r="DV355" s="15"/>
      <c r="DW355" s="15"/>
      <c r="DX355" s="15"/>
      <c r="DY355" s="15"/>
      <c r="DZ355" s="15"/>
      <c r="EA355" s="15"/>
      <c r="EB355" s="15"/>
      <c r="EC355" s="15"/>
      <c r="ED355" s="15"/>
      <c r="EE355" s="15"/>
      <c r="EF355" s="15"/>
      <c r="EG355" s="15"/>
      <c r="EH355" s="15"/>
      <c r="EI355" s="15"/>
      <c r="EJ355" s="15"/>
      <c r="EK355" s="15"/>
      <c r="EL355" s="15"/>
      <c r="EM355" s="15"/>
      <c r="EN355" s="15"/>
      <c r="EO355" s="15"/>
      <c r="EP355" s="15"/>
      <c r="EQ355" s="15"/>
      <c r="ER355" s="15"/>
      <c r="ES355" s="15"/>
      <c r="ET355" s="15"/>
      <c r="EU355" s="15"/>
      <c r="EV355" s="15"/>
      <c r="EW355" s="15"/>
      <c r="EX355" s="15"/>
      <c r="EY355" s="15"/>
      <c r="EZ355" s="15"/>
      <c r="FA355" s="15"/>
      <c r="FB355" s="15"/>
      <c r="FC355" s="15"/>
      <c r="FD355" s="15"/>
      <c r="FE355" s="15"/>
      <c r="FF355" s="15"/>
      <c r="FG355" s="15"/>
      <c r="FH355" s="15"/>
      <c r="FI355" s="15"/>
      <c r="FJ355" s="15"/>
      <c r="FK355" s="15"/>
      <c r="FL355" s="15"/>
      <c r="FM355" s="15"/>
      <c r="FN355" s="15"/>
      <c r="FO355" s="15"/>
      <c r="FP355" s="15"/>
      <c r="FQ355" s="15"/>
      <c r="FR355" s="15"/>
      <c r="FS355" s="15"/>
      <c r="FT355" s="15"/>
      <c r="FU355" s="15"/>
      <c r="FV355" s="15"/>
      <c r="FW355" s="15"/>
      <c r="FX355" s="15"/>
      <c r="FY355" s="15"/>
      <c r="FZ355" s="15"/>
      <c r="GA355" s="15"/>
      <c r="GB355" s="15"/>
      <c r="GC355" s="15"/>
      <c r="GD355" s="15"/>
      <c r="GE355" s="15"/>
      <c r="GF355" s="15"/>
      <c r="GG355" s="15"/>
      <c r="GH355" s="15"/>
      <c r="GI355" s="15"/>
      <c r="GJ355" s="15"/>
      <c r="GK355" s="15"/>
      <c r="GL355" s="15"/>
      <c r="GM355" s="15"/>
    </row>
    <row r="356" spans="1:195" s="15" customFormat="1" ht="12.75" customHeight="1" x14ac:dyDescent="0.25">
      <c r="A356" s="58" t="s">
        <v>7</v>
      </c>
      <c r="B356" s="58"/>
      <c r="C356" s="58"/>
      <c r="D356" s="58"/>
      <c r="E356" s="58"/>
      <c r="F356" s="58"/>
    </row>
    <row r="357" spans="1:195" s="15" customFormat="1" ht="12.75" customHeight="1" x14ac:dyDescent="0.25">
      <c r="A357" s="58" t="s">
        <v>23</v>
      </c>
      <c r="B357" s="58"/>
      <c r="C357" s="58"/>
      <c r="D357" s="58"/>
      <c r="E357" s="58"/>
      <c r="F357" s="58"/>
    </row>
    <row r="358" spans="1:195" s="15" customFormat="1" ht="12.75" customHeight="1" x14ac:dyDescent="0.25">
      <c r="A358" s="58" t="s">
        <v>8</v>
      </c>
      <c r="B358" s="58"/>
      <c r="C358" s="58"/>
      <c r="D358" s="58"/>
      <c r="E358" s="58"/>
      <c r="F358" s="58"/>
    </row>
    <row r="359" spans="1:195" s="15" customFormat="1" ht="12.75" customHeight="1" x14ac:dyDescent="0.25">
      <c r="A359" s="3"/>
      <c r="B359" s="58" t="s">
        <v>9</v>
      </c>
      <c r="C359" s="58"/>
      <c r="D359" s="58"/>
      <c r="E359" s="58"/>
      <c r="F359" s="58"/>
    </row>
    <row r="360" spans="1:195" s="15" customFormat="1" ht="12.75" customHeight="1" x14ac:dyDescent="0.25">
      <c r="A360" s="58" t="s">
        <v>24</v>
      </c>
      <c r="B360" s="58"/>
      <c r="C360" s="58"/>
      <c r="D360" s="58"/>
      <c r="E360" s="58"/>
      <c r="F360" s="58"/>
    </row>
    <row r="361" spans="1:195" s="15" customFormat="1" ht="12.75" customHeight="1" x14ac:dyDescent="0.25">
      <c r="A361" s="58" t="s">
        <v>25</v>
      </c>
      <c r="B361" s="58"/>
      <c r="C361" s="58"/>
      <c r="D361" s="58"/>
      <c r="E361" s="58"/>
      <c r="F361" s="58"/>
    </row>
    <row r="362" spans="1:195" s="15" customFormat="1" ht="12.75" customHeight="1" x14ac:dyDescent="0.25">
      <c r="A362" s="58" t="s">
        <v>135</v>
      </c>
      <c r="B362" s="58"/>
      <c r="C362" s="58"/>
      <c r="D362" s="58"/>
      <c r="E362" s="58"/>
      <c r="F362" s="58"/>
    </row>
    <row r="363" spans="1:195" s="15" customFormat="1" ht="12.75" customHeight="1" x14ac:dyDescent="0.25">
      <c r="A363" s="3"/>
      <c r="B363" s="58" t="s">
        <v>134</v>
      </c>
      <c r="C363" s="58"/>
      <c r="D363" s="58"/>
      <c r="E363" s="58"/>
      <c r="F363" s="58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  <c r="CZ363" s="2"/>
      <c r="DA363" s="2"/>
      <c r="DB363" s="2"/>
      <c r="DC363" s="2"/>
      <c r="DD363" s="2"/>
      <c r="DE363" s="2"/>
      <c r="DF363" s="2"/>
      <c r="DG363" s="2"/>
      <c r="DH363" s="2"/>
      <c r="DI363" s="2"/>
      <c r="DJ363" s="2"/>
      <c r="DK363" s="2"/>
      <c r="DL363" s="2"/>
      <c r="DM363" s="2"/>
      <c r="DN363" s="2"/>
      <c r="DO363" s="2"/>
      <c r="DP363" s="2"/>
      <c r="DQ363" s="2"/>
      <c r="DR363" s="2"/>
      <c r="DS363" s="2"/>
      <c r="DT363" s="2"/>
      <c r="DU363" s="2"/>
      <c r="DV363" s="2"/>
      <c r="DW363" s="2"/>
      <c r="DX363" s="2"/>
      <c r="DY363" s="2"/>
      <c r="DZ363" s="2"/>
      <c r="EA363" s="2"/>
      <c r="EB363" s="2"/>
      <c r="EC363" s="2"/>
      <c r="ED363" s="2"/>
      <c r="EE363" s="2"/>
      <c r="EF363" s="2"/>
      <c r="EG363" s="2"/>
      <c r="EH363" s="2"/>
      <c r="EI363" s="2"/>
      <c r="EJ363" s="2"/>
      <c r="EK363" s="2"/>
      <c r="EL363" s="2"/>
      <c r="EM363" s="2"/>
      <c r="EN363" s="2"/>
      <c r="EO363" s="2"/>
      <c r="EP363" s="2"/>
      <c r="EQ363" s="2"/>
      <c r="ER363" s="2"/>
      <c r="ES363" s="2"/>
      <c r="ET363" s="2"/>
      <c r="EU363" s="2"/>
      <c r="EV363" s="2"/>
      <c r="EW363" s="2"/>
      <c r="EX363" s="2"/>
      <c r="EY363" s="2"/>
      <c r="EZ363" s="2"/>
      <c r="FA363" s="2"/>
      <c r="FB363" s="2"/>
      <c r="FC363" s="2"/>
      <c r="FD363" s="2"/>
      <c r="FE363" s="2"/>
      <c r="FF363" s="2"/>
      <c r="FG363" s="2"/>
      <c r="FH363" s="2"/>
      <c r="FI363" s="2"/>
      <c r="FJ363" s="2"/>
      <c r="FK363" s="2"/>
      <c r="FL363" s="2"/>
      <c r="FM363" s="2"/>
      <c r="FN363" s="2"/>
      <c r="FO363" s="2"/>
      <c r="FP363" s="2"/>
      <c r="FQ363" s="2"/>
      <c r="FR363" s="2"/>
      <c r="FS363" s="2"/>
      <c r="FT363" s="2"/>
      <c r="FU363" s="2"/>
      <c r="FV363" s="2"/>
      <c r="FW363" s="2"/>
      <c r="FX363" s="2"/>
      <c r="FY363" s="2"/>
      <c r="FZ363" s="2"/>
      <c r="GA363" s="2"/>
      <c r="GB363" s="2"/>
      <c r="GC363" s="2"/>
      <c r="GD363" s="2"/>
      <c r="GE363" s="2"/>
      <c r="GF363" s="2"/>
      <c r="GG363" s="2"/>
      <c r="GH363" s="2"/>
      <c r="GI363" s="2"/>
    </row>
    <row r="364" spans="1:195" s="15" customFormat="1" ht="12.75" customHeight="1" x14ac:dyDescent="0.25">
      <c r="A364" s="3"/>
      <c r="B364" s="57" t="s">
        <v>133</v>
      </c>
      <c r="C364" s="57"/>
      <c r="D364" s="57"/>
      <c r="E364" s="57"/>
      <c r="F364" s="57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X364" s="2"/>
      <c r="CY364" s="2"/>
      <c r="CZ364" s="2"/>
      <c r="DA364" s="2"/>
      <c r="DB364" s="2"/>
      <c r="DC364" s="2"/>
      <c r="DD364" s="2"/>
      <c r="DE364" s="2"/>
      <c r="DF364" s="2"/>
      <c r="DG364" s="2"/>
      <c r="DH364" s="2"/>
      <c r="DI364" s="2"/>
      <c r="DJ364" s="2"/>
      <c r="DK364" s="2"/>
      <c r="DL364" s="2"/>
      <c r="DM364" s="2"/>
      <c r="DN364" s="2"/>
      <c r="DO364" s="2"/>
      <c r="DP364" s="2"/>
      <c r="DQ364" s="2"/>
      <c r="DR364" s="2"/>
      <c r="DS364" s="2"/>
      <c r="DT364" s="2"/>
      <c r="DU364" s="2"/>
      <c r="DV364" s="2"/>
      <c r="DW364" s="2"/>
      <c r="DX364" s="2"/>
      <c r="DY364" s="2"/>
      <c r="DZ364" s="2"/>
      <c r="EA364" s="2"/>
      <c r="EB364" s="2"/>
      <c r="EC364" s="2"/>
      <c r="ED364" s="2"/>
      <c r="EE364" s="2"/>
      <c r="EF364" s="2"/>
      <c r="EG364" s="2"/>
      <c r="EH364" s="2"/>
      <c r="EI364" s="2"/>
      <c r="EJ364" s="2"/>
      <c r="EK364" s="2"/>
      <c r="EL364" s="2"/>
      <c r="EM364" s="2"/>
      <c r="EN364" s="2"/>
      <c r="EO364" s="2"/>
      <c r="EP364" s="2"/>
      <c r="EQ364" s="2"/>
      <c r="ER364" s="2"/>
      <c r="ES364" s="2"/>
      <c r="ET364" s="2"/>
      <c r="EU364" s="2"/>
      <c r="EV364" s="2"/>
      <c r="EW364" s="2"/>
      <c r="EX364" s="2"/>
      <c r="EY364" s="2"/>
      <c r="EZ364" s="2"/>
      <c r="FA364" s="2"/>
      <c r="FB364" s="2"/>
      <c r="FC364" s="2"/>
      <c r="FD364" s="2"/>
      <c r="FE364" s="2"/>
      <c r="FF364" s="2"/>
      <c r="FG364" s="2"/>
      <c r="FH364" s="2"/>
      <c r="FI364" s="2"/>
      <c r="FJ364" s="2"/>
      <c r="FK364" s="2"/>
      <c r="FL364" s="2"/>
      <c r="FM364" s="2"/>
      <c r="FN364" s="2"/>
      <c r="FO364" s="2"/>
      <c r="FP364" s="2"/>
      <c r="FQ364" s="2"/>
      <c r="FR364" s="2"/>
      <c r="FS364" s="2"/>
      <c r="FT364" s="2"/>
      <c r="FU364" s="2"/>
      <c r="FV364" s="2"/>
      <c r="FW364" s="2"/>
      <c r="FX364" s="2"/>
      <c r="FY364" s="2"/>
      <c r="FZ364" s="2"/>
      <c r="GA364" s="2"/>
      <c r="GB364" s="2"/>
      <c r="GC364" s="2"/>
      <c r="GD364" s="2"/>
      <c r="GE364" s="2"/>
      <c r="GF364" s="2"/>
      <c r="GG364" s="2"/>
      <c r="GH364" s="2"/>
      <c r="GI364" s="2"/>
    </row>
    <row r="365" spans="1:195" s="15" customFormat="1" x14ac:dyDescent="0.25">
      <c r="A365" s="58" t="s">
        <v>26</v>
      </c>
      <c r="B365" s="58"/>
      <c r="C365" s="58"/>
      <c r="D365" s="58"/>
      <c r="E365" s="58"/>
      <c r="F365" s="58"/>
    </row>
    <row r="366" spans="1:195" s="15" customFormat="1" x14ac:dyDescent="0.25">
      <c r="A366" s="3"/>
      <c r="B366" s="58" t="s">
        <v>27</v>
      </c>
      <c r="C366" s="58"/>
      <c r="D366" s="58"/>
      <c r="E366" s="58"/>
      <c r="F366" s="58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  <c r="CW366" s="2"/>
      <c r="CX366" s="2"/>
      <c r="CY366" s="2"/>
      <c r="CZ366" s="2"/>
      <c r="DA366" s="2"/>
      <c r="DB366" s="2"/>
      <c r="DC366" s="2"/>
      <c r="DD366" s="2"/>
      <c r="DE366" s="2"/>
      <c r="DF366" s="2"/>
      <c r="DG366" s="2"/>
      <c r="DH366" s="2"/>
      <c r="DI366" s="2"/>
      <c r="DJ366" s="2"/>
      <c r="DK366" s="2"/>
      <c r="DL366" s="2"/>
      <c r="DM366" s="2"/>
      <c r="DN366" s="2"/>
      <c r="DO366" s="2"/>
      <c r="DP366" s="2"/>
      <c r="DQ366" s="2"/>
      <c r="DR366" s="2"/>
      <c r="DS366" s="2"/>
      <c r="DT366" s="2"/>
      <c r="DU366" s="2"/>
      <c r="DV366" s="2"/>
      <c r="DW366" s="2"/>
      <c r="DX366" s="2"/>
      <c r="DY366" s="2"/>
      <c r="DZ366" s="2"/>
      <c r="EA366" s="2"/>
      <c r="EB366" s="2"/>
      <c r="EC366" s="2"/>
      <c r="ED366" s="2"/>
      <c r="EE366" s="2"/>
      <c r="EF366" s="2"/>
      <c r="EG366" s="2"/>
      <c r="EH366" s="2"/>
      <c r="EI366" s="2"/>
      <c r="EJ366" s="2"/>
      <c r="EK366" s="2"/>
      <c r="EL366" s="2"/>
      <c r="EM366" s="2"/>
      <c r="EN366" s="2"/>
      <c r="EO366" s="2"/>
      <c r="EP366" s="2"/>
      <c r="EQ366" s="2"/>
      <c r="ER366" s="2"/>
      <c r="ES366" s="2"/>
      <c r="ET366" s="2"/>
      <c r="EU366" s="2"/>
      <c r="EV366" s="2"/>
      <c r="EW366" s="2"/>
      <c r="EX366" s="2"/>
      <c r="EY366" s="2"/>
      <c r="EZ366" s="2"/>
      <c r="FA366" s="2"/>
      <c r="FB366" s="2"/>
      <c r="FC366" s="2"/>
      <c r="FD366" s="2"/>
      <c r="FE366" s="2"/>
      <c r="FF366" s="2"/>
      <c r="FG366" s="2"/>
      <c r="FH366" s="2"/>
      <c r="FI366" s="2"/>
      <c r="FJ366" s="2"/>
      <c r="FK366" s="2"/>
      <c r="FL366" s="2"/>
      <c r="FM366" s="2"/>
      <c r="FN366" s="2"/>
      <c r="FO366" s="2"/>
      <c r="FP366" s="2"/>
      <c r="FQ366" s="2"/>
      <c r="FR366" s="2"/>
      <c r="FS366" s="2"/>
      <c r="FT366" s="2"/>
      <c r="FU366" s="2"/>
      <c r="FV366" s="2"/>
      <c r="FW366" s="2"/>
      <c r="FX366" s="2"/>
      <c r="FY366" s="2"/>
      <c r="FZ366" s="2"/>
      <c r="GA366" s="2"/>
      <c r="GB366" s="2"/>
      <c r="GC366" s="2"/>
      <c r="GD366" s="2"/>
      <c r="GE366" s="2"/>
      <c r="GF366" s="2"/>
      <c r="GG366" s="2"/>
      <c r="GH366" s="2"/>
      <c r="GI366" s="2"/>
      <c r="GJ366" s="2"/>
      <c r="GK366" s="2"/>
      <c r="GL366" s="2"/>
      <c r="GM366" s="2"/>
    </row>
    <row r="367" spans="1:195" s="15" customFormat="1" x14ac:dyDescent="0.25">
      <c r="A367" s="3"/>
      <c r="B367" s="58" t="s">
        <v>28</v>
      </c>
      <c r="C367" s="58"/>
      <c r="D367" s="58"/>
      <c r="E367" s="58"/>
      <c r="F367" s="58"/>
    </row>
  </sheetData>
  <mergeCells count="41">
    <mergeCell ref="A348:F348"/>
    <mergeCell ref="A354:E354"/>
    <mergeCell ref="A245:E245"/>
    <mergeCell ref="A246:F246"/>
    <mergeCell ref="A307:F307"/>
    <mergeCell ref="A313:E313"/>
    <mergeCell ref="A314:F314"/>
    <mergeCell ref="A150:F150"/>
    <mergeCell ref="A191:F191"/>
    <mergeCell ref="A197:E197"/>
    <mergeCell ref="A198:F198"/>
    <mergeCell ref="A239:F239"/>
    <mergeCell ref="A1:F1"/>
    <mergeCell ref="A5:A7"/>
    <mergeCell ref="B5:B7"/>
    <mergeCell ref="C5:C7"/>
    <mergeCell ref="D5:D6"/>
    <mergeCell ref="E5:E7"/>
    <mergeCell ref="F5:F7"/>
    <mergeCell ref="C355:D355"/>
    <mergeCell ref="E355:F355"/>
    <mergeCell ref="A360:F360"/>
    <mergeCell ref="A8:F8"/>
    <mergeCell ref="A71:F71"/>
    <mergeCell ref="A77:E77"/>
    <mergeCell ref="B359:F359"/>
    <mergeCell ref="A358:F358"/>
    <mergeCell ref="A357:F357"/>
    <mergeCell ref="A356:F356"/>
    <mergeCell ref="A78:F78"/>
    <mergeCell ref="A101:F101"/>
    <mergeCell ref="A107:E107"/>
    <mergeCell ref="A108:F108"/>
    <mergeCell ref="A145:F145"/>
    <mergeCell ref="A149:E149"/>
    <mergeCell ref="B366:F366"/>
    <mergeCell ref="B367:F367"/>
    <mergeCell ref="A361:F361"/>
    <mergeCell ref="A365:F365"/>
    <mergeCell ref="B363:F363"/>
    <mergeCell ref="A362:F362"/>
  </mergeCells>
  <phoneticPr fontId="2" type="noConversion"/>
  <conditionalFormatting sqref="A71">
    <cfRule type="cellIs" dxfId="13" priority="55" stopIfTrue="1" operator="equal">
      <formula>0</formula>
    </cfRule>
  </conditionalFormatting>
  <conditionalFormatting sqref="A101">
    <cfRule type="cellIs" dxfId="12" priority="46" stopIfTrue="1" operator="equal">
      <formula>0</formula>
    </cfRule>
  </conditionalFormatting>
  <conditionalFormatting sqref="A145">
    <cfRule type="cellIs" dxfId="11" priority="44" stopIfTrue="1" operator="equal">
      <formula>0</formula>
    </cfRule>
  </conditionalFormatting>
  <conditionalFormatting sqref="A191">
    <cfRule type="cellIs" dxfId="10" priority="42" stopIfTrue="1" operator="equal">
      <formula>0</formula>
    </cfRule>
  </conditionalFormatting>
  <conditionalFormatting sqref="A239">
    <cfRule type="cellIs" dxfId="9" priority="40" stopIfTrue="1" operator="equal">
      <formula>0</formula>
    </cfRule>
  </conditionalFormatting>
  <conditionalFormatting sqref="A307">
    <cfRule type="cellIs" dxfId="8" priority="38" stopIfTrue="1" operator="equal">
      <formula>0</formula>
    </cfRule>
  </conditionalFormatting>
  <conditionalFormatting sqref="A348">
    <cfRule type="cellIs" dxfId="7" priority="36" stopIfTrue="1" operator="equal">
      <formula>0</formula>
    </cfRule>
  </conditionalFormatting>
  <conditionalFormatting sqref="B46">
    <cfRule type="cellIs" dxfId="6" priority="7" stopIfTrue="1" operator="equal">
      <formula>0</formula>
    </cfRule>
  </conditionalFormatting>
  <conditionalFormatting sqref="B92">
    <cfRule type="cellIs" dxfId="5" priority="6" stopIfTrue="1" operator="equal">
      <formula>0</formula>
    </cfRule>
  </conditionalFormatting>
  <conditionalFormatting sqref="B128">
    <cfRule type="cellIs" dxfId="4" priority="5" stopIfTrue="1" operator="equal">
      <formula>0</formula>
    </cfRule>
  </conditionalFormatting>
  <conditionalFormatting sqref="B171">
    <cfRule type="cellIs" dxfId="3" priority="4" stopIfTrue="1" operator="equal">
      <formula>0</formula>
    </cfRule>
  </conditionalFormatting>
  <conditionalFormatting sqref="B217">
    <cfRule type="cellIs" dxfId="2" priority="3" stopIfTrue="1" operator="equal">
      <formula>0</formula>
    </cfRule>
  </conditionalFormatting>
  <conditionalFormatting sqref="B276">
    <cfRule type="cellIs" dxfId="1" priority="2" stopIfTrue="1" operator="equal">
      <formula>0</formula>
    </cfRule>
  </conditionalFormatting>
  <conditionalFormatting sqref="B324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2024-09-23T13:11:33Z</dcterms:modified>
</cp:coreProperties>
</file>